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DC\Desktop\แก้ไข_แบบฟอร์มการยื่นข้อเสนอโครงการ-FM\แบบฟอร์มสำหรับการยื่นข้อเสนอโครงการ\"/>
    </mc:Choice>
  </mc:AlternateContent>
  <xr:revisionPtr revIDLastSave="0" documentId="13_ncr:1_{F0658F21-6B83-49D8-920B-3C78BA645BC2}" xr6:coauthVersionLast="47" xr6:coauthVersionMax="47" xr10:uidLastSave="{00000000-0000-0000-0000-000000000000}"/>
  <bookViews>
    <workbookView xWindow="-110" yWindow="-110" windowWidth="19420" windowHeight="10420" tabRatio="726" xr2:uid="{00000000-000D-0000-FFFF-FFFF00000000}"/>
  </bookViews>
  <sheets>
    <sheet name="CBA" sheetId="2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20" l="1"/>
  <c r="G46" i="20"/>
  <c r="G45" i="20"/>
  <c r="A47" i="20"/>
  <c r="A46" i="20"/>
  <c r="A45" i="20"/>
  <c r="H43" i="20"/>
  <c r="H47" i="20" s="1"/>
  <c r="R33" i="20"/>
  <c r="H33" i="20"/>
  <c r="H46" i="20" s="1"/>
  <c r="I23" i="20"/>
  <c r="J28" i="20"/>
  <c r="J33" i="20" s="1"/>
  <c r="N22" i="20"/>
  <c r="J22" i="20"/>
  <c r="H45" i="20"/>
  <c r="G48" i="20"/>
  <c r="R42" i="20"/>
  <c r="Q42" i="20"/>
  <c r="P42" i="20"/>
  <c r="O42" i="20"/>
  <c r="O43" i="20" s="1"/>
  <c r="N42" i="20"/>
  <c r="M42" i="20"/>
  <c r="L42" i="20"/>
  <c r="K42" i="20"/>
  <c r="K43" i="20" s="1"/>
  <c r="J42" i="20"/>
  <c r="J43" i="20" s="1"/>
  <c r="I42" i="20"/>
  <c r="R38" i="20"/>
  <c r="R43" i="20" s="1"/>
  <c r="Q38" i="20"/>
  <c r="Q43" i="20" s="1"/>
  <c r="P38" i="20"/>
  <c r="O38" i="20"/>
  <c r="N38" i="20"/>
  <c r="N43" i="20" s="1"/>
  <c r="M38" i="20"/>
  <c r="M43" i="20" s="1"/>
  <c r="L38" i="20"/>
  <c r="L43" i="20" s="1"/>
  <c r="K38" i="20"/>
  <c r="J38" i="20"/>
  <c r="I38" i="20"/>
  <c r="R32" i="20"/>
  <c r="Q32" i="20"/>
  <c r="Q33" i="20" s="1"/>
  <c r="Q46" i="20" s="1"/>
  <c r="P32" i="20"/>
  <c r="P33" i="20" s="1"/>
  <c r="O32" i="20"/>
  <c r="O33" i="20" s="1"/>
  <c r="N32" i="20"/>
  <c r="K32" i="20"/>
  <c r="J32" i="20"/>
  <c r="I32" i="20"/>
  <c r="L32" i="20"/>
  <c r="R28" i="20"/>
  <c r="Q28" i="20"/>
  <c r="P28" i="20"/>
  <c r="O28" i="20"/>
  <c r="I28" i="20"/>
  <c r="R22" i="20"/>
  <c r="Q22" i="20"/>
  <c r="P22" i="20"/>
  <c r="O22" i="20"/>
  <c r="K22" i="20"/>
  <c r="I22" i="20"/>
  <c r="L22" i="20"/>
  <c r="R18" i="20"/>
  <c r="Q18" i="20"/>
  <c r="P18" i="20"/>
  <c r="O18" i="20"/>
  <c r="I18" i="20"/>
  <c r="R9" i="20"/>
  <c r="Q9" i="20"/>
  <c r="P9" i="20"/>
  <c r="P10" i="20" s="1"/>
  <c r="O9" i="20"/>
  <c r="N9" i="20"/>
  <c r="M9" i="20"/>
  <c r="L9" i="20"/>
  <c r="K9" i="20"/>
  <c r="K10" i="20" s="1"/>
  <c r="J9" i="20"/>
  <c r="I9" i="20"/>
  <c r="H9" i="20"/>
  <c r="G9" i="20"/>
  <c r="R3" i="20"/>
  <c r="Q3" i="20"/>
  <c r="P3" i="20"/>
  <c r="O3" i="20"/>
  <c r="N3" i="20"/>
  <c r="M3" i="20"/>
  <c r="L3" i="20"/>
  <c r="K3" i="20"/>
  <c r="J3" i="20"/>
  <c r="I3" i="20"/>
  <c r="H3" i="20"/>
  <c r="G3" i="20"/>
  <c r="H2" i="20"/>
  <c r="I2" i="20" s="1"/>
  <c r="J2" i="20" s="1"/>
  <c r="K2" i="20" s="1"/>
  <c r="L2" i="20" s="1"/>
  <c r="M2" i="20" s="1"/>
  <c r="N2" i="20" s="1"/>
  <c r="I43" i="20" l="1"/>
  <c r="P43" i="20"/>
  <c r="I45" i="20"/>
  <c r="I33" i="20"/>
  <c r="I46" i="20" s="1"/>
  <c r="O46" i="20"/>
  <c r="L10" i="20"/>
  <c r="M10" i="20"/>
  <c r="N10" i="20"/>
  <c r="L47" i="20"/>
  <c r="M47" i="20"/>
  <c r="H48" i="20"/>
  <c r="H52" i="20" s="1"/>
  <c r="H53" i="20" s="1"/>
  <c r="N47" i="20"/>
  <c r="P23" i="20"/>
  <c r="P45" i="20" s="1"/>
  <c r="G10" i="20"/>
  <c r="G11" i="20" s="1"/>
  <c r="H10" i="20"/>
  <c r="R23" i="20"/>
  <c r="R45" i="20" s="1"/>
  <c r="R48" i="20" s="1"/>
  <c r="R52" i="20" s="1"/>
  <c r="R53" i="20" s="1"/>
  <c r="Q10" i="20"/>
  <c r="J47" i="20"/>
  <c r="O10" i="20"/>
  <c r="R10" i="20"/>
  <c r="P46" i="20"/>
  <c r="K47" i="20"/>
  <c r="R46" i="20"/>
  <c r="I10" i="20"/>
  <c r="R47" i="20"/>
  <c r="J10" i="20"/>
  <c r="N28" i="20"/>
  <c r="N23" i="20"/>
  <c r="N45" i="20" s="1"/>
  <c r="J23" i="20"/>
  <c r="J45" i="20" s="1"/>
  <c r="O23" i="20"/>
  <c r="O45" i="20" s="1"/>
  <c r="Q23" i="20"/>
  <c r="Q45" i="20" s="1"/>
  <c r="P47" i="20"/>
  <c r="Q47" i="20"/>
  <c r="O47" i="20"/>
  <c r="I47" i="20"/>
  <c r="J46" i="20"/>
  <c r="L28" i="20"/>
  <c r="M28" i="20"/>
  <c r="K28" i="20"/>
  <c r="G49" i="20"/>
  <c r="G52" i="20"/>
  <c r="M22" i="20"/>
  <c r="M32" i="20"/>
  <c r="K33" i="20" l="1"/>
  <c r="K46" i="20" s="1"/>
  <c r="L33" i="20"/>
  <c r="L46" i="20" s="1"/>
  <c r="M33" i="20"/>
  <c r="M46" i="20" s="1"/>
  <c r="N33" i="20"/>
  <c r="N46" i="20" s="1"/>
  <c r="N48" i="20" s="1"/>
  <c r="N49" i="20" s="1"/>
  <c r="I48" i="20"/>
  <c r="I49" i="20" s="1"/>
  <c r="H49" i="20"/>
  <c r="Q48" i="20"/>
  <c r="Q52" i="20" s="1"/>
  <c r="Q53" i="20" s="1"/>
  <c r="R49" i="20"/>
  <c r="P48" i="20"/>
  <c r="P52" i="20" s="1"/>
  <c r="P53" i="20" s="1"/>
  <c r="O48" i="20"/>
  <c r="O49" i="20" s="1"/>
  <c r="J48" i="20"/>
  <c r="J52" i="20" s="1"/>
  <c r="J53" i="20" s="1"/>
  <c r="K23" i="20"/>
  <c r="K45" i="20" s="1"/>
  <c r="G53" i="20"/>
  <c r="K48" i="20" l="1"/>
  <c r="I52" i="20"/>
  <c r="I53" i="20" s="1"/>
  <c r="O52" i="20"/>
  <c r="O53" i="20" s="1"/>
  <c r="P49" i="20"/>
  <c r="Q49" i="20"/>
  <c r="N52" i="20"/>
  <c r="N53" i="20" s="1"/>
  <c r="J49" i="20"/>
  <c r="L23" i="20"/>
  <c r="L45" i="20" s="1"/>
  <c r="L48" i="20" s="1"/>
  <c r="M23" i="20"/>
  <c r="M45" i="20" s="1"/>
  <c r="M48" i="20" s="1"/>
  <c r="K49" i="20"/>
  <c r="K52" i="20"/>
  <c r="K53" i="20" l="1"/>
  <c r="G58" i="20"/>
  <c r="M52" i="20"/>
  <c r="M53" i="20" s="1"/>
  <c r="M49" i="20"/>
  <c r="L52" i="20"/>
  <c r="L53" i="20" s="1"/>
  <c r="L49" i="20"/>
  <c r="G50" i="20" s="1"/>
  <c r="G57" i="20" s="1"/>
  <c r="G56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tc={CDB63FEF-9F09-4DA1-87E1-BCF634D8D14D}</author>
    <author>User</author>
  </authors>
  <commentList>
    <comment ref="F1" authorId="0" shapeId="0" xr:uid="{00000000-0006-0000-0000-000001000000}">
      <text>
        <r>
          <rPr>
            <sz val="11"/>
            <color theme="1"/>
            <rFont val="Tahoma"/>
            <family val="2"/>
            <charset val="22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พิจารณาสัดส่วนผลประโยชน์ที่เกิดจากโครงการวิจัยเท่านั้น
ผลประโยชน์รวมในแต่ละรายการที่เกิดขึ้น อาจเกิดจากโครงการอื่นๆ หรือ หน่วยงานอื่นๆ ร่วมดำเนินการหรือสนับสนุน</t>
        </r>
      </text>
    </comment>
    <comment ref="D14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หน่วย ให้ระบุจำนวนและหน่วยนับของตัวแปรด้าน adoption เช่น ราย ชิ้น และบาท</t>
        </r>
      </text>
    </comment>
    <comment ref="D2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หน่วย ให้ระบุจำนวนและหน่วยนับของตัวแปรด้าน adoption เช่น ราย ชิ้น และบาท</t>
        </r>
      </text>
    </comment>
    <comment ref="D34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หน่วย ให้ระบุจำนวนและหน่วยนับของตัวแปรด้าน adoption เช่น ราย ชิ้น และบาท</t>
        </r>
      </text>
    </comment>
    <comment ref="C36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นักวิจัยโปรดระบุตัวแปรด้าน adoption เช่น จำนวนผู้ใช้ประโยชน์ จำนวนนวัตกรรมที่ถูกผลิตเพื่อส่งต่อให้ผู้ใช้ และผลประโยชน์ที่เกิดขึ้น</t>
        </r>
      </text>
    </comment>
  </commentList>
</comments>
</file>

<file path=xl/sharedStrings.xml><?xml version="1.0" encoding="utf-8"?>
<sst xmlns="http://schemas.openxmlformats.org/spreadsheetml/2006/main" count="91" uniqueCount="54">
  <si>
    <t>Total Cost</t>
  </si>
  <si>
    <t xml:space="preserve">Total Benefit </t>
  </si>
  <si>
    <t>Benefit ผลประโยชน์</t>
  </si>
  <si>
    <t>Cost ต้นทุน</t>
  </si>
  <si>
    <t>Total Benefit - Total Cost</t>
  </si>
  <si>
    <t>IRR</t>
  </si>
  <si>
    <t>Present Value of Cost</t>
  </si>
  <si>
    <t xml:space="preserve">Present Value of Benefit </t>
  </si>
  <si>
    <t>25xx</t>
  </si>
  <si>
    <t>PV Factor</t>
  </si>
  <si>
    <t>หน่วย</t>
  </si>
  <si>
    <t>รายการที่ 3</t>
  </si>
  <si>
    <t>Total Present Value of Cost</t>
  </si>
  <si>
    <t>Total Present Value of Benefit</t>
  </si>
  <si>
    <t>Total Present Value of Benefit - Total Present Value of Cost</t>
  </si>
  <si>
    <t>Indicator</t>
  </si>
  <si>
    <t>รายการที่ 2</t>
  </si>
  <si>
    <t>คู่เทียบ (Without และ/หรือ Before Project)</t>
  </si>
  <si>
    <t>จากการมีโครงการวิจัย (With และ/หรือ After Project)</t>
  </si>
  <si>
    <t>บาท/ปี</t>
  </si>
  <si>
    <t>รายการที่  3: 
ผลประโยชน์ของ......</t>
  </si>
  <si>
    <t xml:space="preserve">Adoption :  
รายละเอียด Adoption : </t>
  </si>
  <si>
    <t xml:space="preserve">Benefit : 
รายละเอียด Benefit :  </t>
  </si>
  <si>
    <t>รายละเอียด ปริมาณ/หน่วย ของคู่เทียบ</t>
  </si>
  <si>
    <t>รายละเอียด ราคา/ต่อหน่วย หรือ กำไร ของคู่เที่ยบ</t>
  </si>
  <si>
    <t>ผลประโยชน์รายการที่ 3 
With หักลบ Without Project และ/หรือ
After หักลบ Before Project</t>
  </si>
  <si>
    <t>ผลประโยชน์รายการที่ 2 
With หักลบ Without Project และ/หรือ
After หักลบ Before Project</t>
  </si>
  <si>
    <t>ผลประโยชน์รายการที่ 1 
With หักลบ Without Project และ/หรือ
After หักลบ Before Project</t>
  </si>
  <si>
    <t>กำไรต่อปี ของคู่เทียบ</t>
  </si>
  <si>
    <t>กำไรต่อปี จากการมีโครการวิจัย</t>
  </si>
  <si>
    <t>รายการที่ 1</t>
  </si>
  <si>
    <t>Contribu-tion</t>
  </si>
  <si>
    <t xml:space="preserve">Net Present Value (NPV) </t>
  </si>
  <si>
    <t>บาท</t>
  </si>
  <si>
    <t>สัดส่วน</t>
  </si>
  <si>
    <t>ร้อยละ</t>
  </si>
  <si>
    <t>With Project</t>
  </si>
  <si>
    <t>Without Project</t>
  </si>
  <si>
    <t>…./ปี</t>
  </si>
  <si>
    <t>บาท/….</t>
  </si>
  <si>
    <t>.../ปี</t>
  </si>
  <si>
    <t>ต้นทุนที่ 3 คือ งบถ่ายทอดเทคโนโลยี</t>
  </si>
  <si>
    <t>BCR (SROI)</t>
  </si>
  <si>
    <t>ต้นทุนที่ 1 คือ งบวิจัยจากบพข.</t>
  </si>
  <si>
    <t>ต้นทุนที่ 2 คือ งบวิจัยจากเอกชน In-cash+ Inkind</t>
  </si>
  <si>
    <t>รายการที่  1: 
ผลประโยชน์ของ…</t>
  </si>
  <si>
    <t>รายการที่  2: 
ผลประโยชน์ของ…</t>
  </si>
  <si>
    <t>Adoption :
รายละเอียด Adoption :</t>
  </si>
  <si>
    <t>กำไรต่อปี ของ.......จากการมีโครงการวิจัย</t>
  </si>
  <si>
    <t>กำไรต่อปี ของ.......อื่นๆ นอกพื้นที่โครงการวิจัย</t>
  </si>
  <si>
    <r>
      <t xml:space="preserve">Adoption : </t>
    </r>
    <r>
      <rPr>
        <b/>
        <sz val="12"/>
        <color rgb="FFFF0000"/>
        <rFont val="Tahoma"/>
        <family val="2"/>
        <scheme val="minor"/>
      </rPr>
      <t>ผลประโยชน์ที่เกิดขึ้นแก่สถานประกอบการ</t>
    </r>
    <r>
      <rPr>
        <b/>
        <sz val="12"/>
        <rFont val="Tahoma"/>
        <family val="2"/>
        <scheme val="minor"/>
      </rPr>
      <t xml:space="preserve">
รายละเอียด Adoption : รายละเอียดของผลประโยชน์ที่จะเกิดขึ้นในโครงการ</t>
    </r>
  </si>
  <si>
    <t>Benefit : ผลกำไร
รายละเอียด Benefit :  แสดงรายละเอียดของผลกำไรที่เกิดขึ้น</t>
  </si>
  <si>
    <r>
      <t>ปี พ.ศ</t>
    </r>
    <r>
      <rPr>
        <b/>
        <u/>
        <sz val="12"/>
        <color rgb="FF002060"/>
        <rFont val="Tahoma"/>
        <family val="2"/>
        <scheme val="minor"/>
      </rPr>
      <t>.</t>
    </r>
  </si>
  <si>
    <t>t (ปีที่ 0 คือปีปัจจุบันเมื่อขอรับการสนับสนุนทุนวิจัย)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</si>
</sst>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0.000"/>
    <numFmt numFmtId="189" formatCode="_-* #,##0.0_-;\-* #,##0.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rgb="FFFF0000"/>
      <name val="Tahoma"/>
      <family val="2"/>
      <scheme val="minor"/>
    </font>
    <font>
      <sz val="12"/>
      <name val="Tahoma"/>
      <family val="2"/>
      <scheme val="minor"/>
    </font>
    <font>
      <b/>
      <sz val="12"/>
      <name val="Tahoma"/>
      <family val="2"/>
      <scheme val="minor"/>
    </font>
    <font>
      <b/>
      <sz val="12"/>
      <color rgb="FFFF0000"/>
      <name val="Tahoma"/>
      <family val="2"/>
      <scheme val="minor"/>
    </font>
    <font>
      <b/>
      <u/>
      <sz val="12"/>
      <color rgb="FF002060"/>
      <name val="Tahoma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B7FF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187" fontId="5" fillId="0" borderId="0" xfId="1" applyNumberFormat="1" applyFont="1" applyFill="1" applyBorder="1"/>
    <xf numFmtId="187" fontId="5" fillId="0" borderId="0" xfId="1" applyNumberFormat="1" applyFont="1"/>
    <xf numFmtId="187" fontId="5" fillId="0" borderId="1" xfId="1" applyNumberFormat="1" applyFont="1" applyBorder="1" applyAlignment="1">
      <alignment horizontal="center" vertical="center"/>
    </xf>
    <xf numFmtId="187" fontId="5" fillId="0" borderId="1" xfId="1" applyNumberFormat="1" applyFont="1" applyFill="1" applyBorder="1" applyAlignment="1">
      <alignment horizontal="center" vertical="center"/>
    </xf>
    <xf numFmtId="187" fontId="4" fillId="0" borderId="1" xfId="1" applyNumberFormat="1" applyFont="1" applyFill="1" applyBorder="1" applyAlignment="1">
      <alignment horizontal="center" vertical="center"/>
    </xf>
    <xf numFmtId="187" fontId="4" fillId="0" borderId="0" xfId="1" applyNumberFormat="1" applyFont="1" applyFill="1" applyBorder="1"/>
    <xf numFmtId="187" fontId="4" fillId="0" borderId="0" xfId="1" applyNumberFormat="1" applyFont="1" applyFill="1"/>
    <xf numFmtId="187" fontId="5" fillId="0" borderId="0" xfId="1" applyNumberFormat="1" applyFont="1" applyFill="1"/>
    <xf numFmtId="187" fontId="4" fillId="6" borderId="1" xfId="1" applyNumberFormat="1" applyFont="1" applyFill="1" applyBorder="1" applyAlignment="1">
      <alignment horizontal="center" vertical="center"/>
    </xf>
    <xf numFmtId="187" fontId="4" fillId="2" borderId="1" xfId="1" applyNumberFormat="1" applyFont="1" applyFill="1" applyBorder="1" applyAlignment="1">
      <alignment horizontal="center" vertical="center"/>
    </xf>
    <xf numFmtId="0" fontId="5" fillId="15" borderId="1" xfId="1" applyNumberFormat="1" applyFont="1" applyFill="1" applyBorder="1" applyAlignment="1">
      <alignment horizontal="center" vertical="center"/>
    </xf>
    <xf numFmtId="188" fontId="5" fillId="15" borderId="1" xfId="1" applyNumberFormat="1" applyFont="1" applyFill="1" applyBorder="1" applyAlignment="1">
      <alignment horizontal="center" vertical="center"/>
    </xf>
    <xf numFmtId="187" fontId="4" fillId="3" borderId="8" xfId="1" applyNumberFormat="1" applyFont="1" applyFill="1" applyBorder="1" applyAlignment="1">
      <alignment horizontal="center"/>
    </xf>
    <xf numFmtId="187" fontId="4" fillId="6" borderId="4" xfId="1" applyNumberFormat="1" applyFont="1" applyFill="1" applyBorder="1" applyAlignment="1">
      <alignment horizontal="center"/>
    </xf>
    <xf numFmtId="187" fontId="4" fillId="0" borderId="4" xfId="1" applyNumberFormat="1" applyFont="1" applyFill="1" applyBorder="1" applyAlignment="1">
      <alignment horizontal="left"/>
    </xf>
    <xf numFmtId="187" fontId="4" fillId="6" borderId="4" xfId="1" applyNumberFormat="1" applyFont="1" applyFill="1" applyBorder="1" applyAlignment="1">
      <alignment horizontal="left"/>
    </xf>
    <xf numFmtId="187" fontId="4" fillId="7" borderId="4" xfId="1" applyNumberFormat="1" applyFont="1" applyFill="1" applyBorder="1" applyAlignment="1">
      <alignment horizontal="left"/>
    </xf>
    <xf numFmtId="187" fontId="5" fillId="0" borderId="4" xfId="1" applyNumberFormat="1" applyFont="1" applyBorder="1" applyAlignment="1">
      <alignment horizontal="center"/>
    </xf>
    <xf numFmtId="187" fontId="4" fillId="8" borderId="5" xfId="1" applyNumberFormat="1" applyFont="1" applyFill="1" applyBorder="1" applyAlignment="1">
      <alignment horizontal="center" vertical="center" textRotation="90"/>
    </xf>
    <xf numFmtId="187" fontId="4" fillId="8" borderId="1" xfId="1" applyNumberFormat="1" applyFont="1" applyFill="1" applyBorder="1" applyAlignment="1">
      <alignment horizontal="center" vertical="center" wrapText="1"/>
    </xf>
    <xf numFmtId="187" fontId="4" fillId="8" borderId="1" xfId="1" applyNumberFormat="1" applyFont="1" applyFill="1" applyBorder="1" applyAlignment="1">
      <alignment horizontal="center" vertical="center"/>
    </xf>
    <xf numFmtId="187" fontId="5" fillId="8" borderId="1" xfId="1" applyNumberFormat="1" applyFont="1" applyFill="1" applyBorder="1" applyAlignment="1">
      <alignment vertical="center"/>
    </xf>
    <xf numFmtId="187" fontId="5" fillId="8" borderId="1" xfId="1" applyNumberFormat="1" applyFont="1" applyFill="1" applyBorder="1"/>
    <xf numFmtId="187" fontId="5" fillId="8" borderId="0" xfId="1" applyNumberFormat="1" applyFont="1" applyFill="1" applyBorder="1"/>
    <xf numFmtId="187" fontId="4" fillId="10" borderId="1" xfId="1" applyNumberFormat="1" applyFont="1" applyFill="1" applyBorder="1" applyAlignment="1">
      <alignment horizontal="center" vertical="center"/>
    </xf>
    <xf numFmtId="187" fontId="5" fillId="10" borderId="1" xfId="1" applyNumberFormat="1" applyFont="1" applyFill="1" applyBorder="1" applyAlignment="1">
      <alignment vertical="center"/>
    </xf>
    <xf numFmtId="187" fontId="5" fillId="10" borderId="1" xfId="1" applyNumberFormat="1" applyFont="1" applyFill="1" applyBorder="1"/>
    <xf numFmtId="187" fontId="4" fillId="0" borderId="1" xfId="1" applyNumberFormat="1" applyFont="1" applyFill="1" applyBorder="1" applyAlignment="1">
      <alignment horizontal="left" wrapText="1"/>
    </xf>
    <xf numFmtId="43" fontId="5" fillId="0" borderId="1" xfId="1" applyFont="1" applyFill="1" applyBorder="1" applyAlignment="1">
      <alignment horizontal="center" vertical="center"/>
    </xf>
    <xf numFmtId="187" fontId="5" fillId="9" borderId="0" xfId="1" applyNumberFormat="1" applyFont="1" applyFill="1"/>
    <xf numFmtId="49" fontId="4" fillId="0" borderId="1" xfId="1" applyNumberFormat="1" applyFont="1" applyFill="1" applyBorder="1" applyAlignment="1">
      <alignment horizontal="left" vertical="center" wrapText="1"/>
    </xf>
    <xf numFmtId="187" fontId="4" fillId="13" borderId="1" xfId="1" applyNumberFormat="1" applyFont="1" applyFill="1" applyBorder="1" applyAlignment="1">
      <alignment horizontal="center" vertical="center"/>
    </xf>
    <xf numFmtId="187" fontId="5" fillId="13" borderId="1" xfId="1" applyNumberFormat="1" applyFont="1" applyFill="1" applyBorder="1" applyAlignment="1">
      <alignment vertical="center"/>
    </xf>
    <xf numFmtId="187" fontId="5" fillId="13" borderId="1" xfId="1" applyNumberFormat="1" applyFont="1" applyFill="1" applyBorder="1"/>
    <xf numFmtId="187" fontId="4" fillId="8" borderId="6" xfId="1" applyNumberFormat="1" applyFont="1" applyFill="1" applyBorder="1" applyAlignment="1">
      <alignment horizontal="center" vertical="center" textRotation="90"/>
    </xf>
    <xf numFmtId="43" fontId="4" fillId="16" borderId="9" xfId="1" applyFont="1" applyFill="1" applyBorder="1" applyAlignment="1">
      <alignment horizontal="center" vertical="center"/>
    </xf>
    <xf numFmtId="187" fontId="4" fillId="8" borderId="1" xfId="1" applyNumberFormat="1" applyFont="1" applyFill="1" applyBorder="1" applyAlignment="1">
      <alignment vertical="center"/>
    </xf>
    <xf numFmtId="187" fontId="4" fillId="4" borderId="5" xfId="1" applyNumberFormat="1" applyFont="1" applyFill="1" applyBorder="1" applyAlignment="1">
      <alignment horizontal="center" vertical="center" textRotation="90"/>
    </xf>
    <xf numFmtId="187" fontId="4" fillId="4" borderId="1" xfId="1" applyNumberFormat="1" applyFont="1" applyFill="1" applyBorder="1" applyAlignment="1">
      <alignment horizontal="center" vertical="center" wrapText="1"/>
    </xf>
    <xf numFmtId="187" fontId="4" fillId="4" borderId="1" xfId="1" applyNumberFormat="1" applyFont="1" applyFill="1" applyBorder="1" applyAlignment="1">
      <alignment horizontal="center" vertical="center"/>
    </xf>
    <xf numFmtId="187" fontId="5" fillId="4" borderId="1" xfId="1" applyNumberFormat="1" applyFont="1" applyFill="1" applyBorder="1" applyAlignment="1">
      <alignment vertical="center"/>
    </xf>
    <xf numFmtId="187" fontId="5" fillId="4" borderId="1" xfId="1" applyNumberFormat="1" applyFont="1" applyFill="1" applyBorder="1"/>
    <xf numFmtId="187" fontId="4" fillId="0" borderId="1" xfId="1" applyNumberFormat="1" applyFont="1" applyFill="1" applyBorder="1" applyAlignment="1">
      <alignment horizontal="left" vertical="center" wrapText="1"/>
    </xf>
    <xf numFmtId="187" fontId="4" fillId="4" borderId="6" xfId="1" applyNumberFormat="1" applyFont="1" applyFill="1" applyBorder="1" applyAlignment="1">
      <alignment horizontal="center" vertical="center" textRotation="90"/>
    </xf>
    <xf numFmtId="187" fontId="4" fillId="14" borderId="5" xfId="1" applyNumberFormat="1" applyFont="1" applyFill="1" applyBorder="1" applyAlignment="1">
      <alignment horizontal="center" vertical="center" textRotation="90"/>
    </xf>
    <xf numFmtId="187" fontId="4" fillId="14" borderId="1" xfId="1" applyNumberFormat="1" applyFont="1" applyFill="1" applyBorder="1" applyAlignment="1">
      <alignment horizontal="center" vertical="center" wrapText="1"/>
    </xf>
    <xf numFmtId="187" fontId="4" fillId="14" borderId="1" xfId="1" applyNumberFormat="1" applyFont="1" applyFill="1" applyBorder="1" applyAlignment="1">
      <alignment horizontal="center" vertical="center"/>
    </xf>
    <xf numFmtId="187" fontId="5" fillId="14" borderId="1" xfId="1" applyNumberFormat="1" applyFont="1" applyFill="1" applyBorder="1" applyAlignment="1">
      <alignment vertical="center"/>
    </xf>
    <xf numFmtId="187" fontId="5" fillId="14" borderId="1" xfId="1" applyNumberFormat="1" applyFont="1" applyFill="1" applyBorder="1"/>
    <xf numFmtId="49" fontId="4" fillId="0" borderId="1" xfId="1" applyNumberFormat="1" applyFont="1" applyFill="1" applyBorder="1" applyAlignment="1">
      <alignment horizontal="left" wrapText="1"/>
    </xf>
    <xf numFmtId="187" fontId="4" fillId="14" borderId="6" xfId="1" applyNumberFormat="1" applyFont="1" applyFill="1" applyBorder="1" applyAlignment="1">
      <alignment horizontal="center" vertical="center" textRotation="90"/>
    </xf>
    <xf numFmtId="187" fontId="4" fillId="4" borderId="4" xfId="1" applyNumberFormat="1" applyFont="1" applyFill="1" applyBorder="1" applyAlignment="1">
      <alignment horizontal="left"/>
    </xf>
    <xf numFmtId="187" fontId="4" fillId="3" borderId="4" xfId="1" applyNumberFormat="1" applyFont="1" applyFill="1" applyBorder="1" applyAlignment="1">
      <alignment horizontal="left"/>
    </xf>
    <xf numFmtId="187" fontId="4" fillId="3" borderId="1" xfId="1" applyNumberFormat="1" applyFont="1" applyFill="1" applyBorder="1" applyAlignment="1">
      <alignment horizontal="center" vertical="center"/>
    </xf>
    <xf numFmtId="187" fontId="4" fillId="5" borderId="1" xfId="1" applyNumberFormat="1" applyFont="1" applyFill="1" applyBorder="1" applyAlignment="1">
      <alignment horizontal="center" vertical="center"/>
    </xf>
    <xf numFmtId="187" fontId="4" fillId="8" borderId="1" xfId="1" applyNumberFormat="1" applyFont="1" applyFill="1" applyBorder="1" applyAlignment="1">
      <alignment horizontal="left"/>
    </xf>
    <xf numFmtId="187" fontId="6" fillId="9" borderId="1" xfId="1" applyNumberFormat="1" applyFont="1" applyFill="1" applyBorder="1" applyAlignment="1">
      <alignment horizontal="center" vertical="center"/>
    </xf>
    <xf numFmtId="187" fontId="7" fillId="9" borderId="1" xfId="1" applyNumberFormat="1" applyFont="1" applyFill="1" applyBorder="1" applyAlignment="1">
      <alignment horizontal="center" vertical="center"/>
    </xf>
    <xf numFmtId="187" fontId="8" fillId="11" borderId="1" xfId="1" applyNumberFormat="1" applyFont="1" applyFill="1" applyBorder="1" applyAlignment="1">
      <alignment horizontal="right" vertical="center"/>
    </xf>
    <xf numFmtId="43" fontId="8" fillId="11" borderId="1" xfId="1" applyFont="1" applyFill="1" applyBorder="1" applyAlignment="1">
      <alignment horizontal="right" vertical="center"/>
    </xf>
    <xf numFmtId="9" fontId="8" fillId="11" borderId="1" xfId="1" applyNumberFormat="1" applyFont="1" applyFill="1" applyBorder="1" applyAlignment="1">
      <alignment horizontal="right" vertical="center"/>
    </xf>
    <xf numFmtId="187" fontId="5" fillId="0" borderId="0" xfId="1" applyNumberFormat="1" applyFont="1" applyAlignment="1">
      <alignment horizontal="center" vertical="center"/>
    </xf>
    <xf numFmtId="189" fontId="5" fillId="0" borderId="1" xfId="1" applyNumberFormat="1" applyFont="1" applyFill="1" applyBorder="1" applyAlignment="1">
      <alignment horizontal="center" vertical="center"/>
    </xf>
    <xf numFmtId="43" fontId="4" fillId="17" borderId="1" xfId="1" applyFont="1" applyFill="1" applyBorder="1" applyAlignment="1">
      <alignment horizontal="center" vertical="center"/>
    </xf>
    <xf numFmtId="187" fontId="5" fillId="0" borderId="1" xfId="1" applyNumberFormat="1" applyFont="1" applyBorder="1" applyAlignment="1"/>
    <xf numFmtId="187" fontId="5" fillId="0" borderId="1" xfId="1" applyNumberFormat="1" applyFont="1" applyBorder="1" applyAlignment="1">
      <alignment horizontal="center"/>
    </xf>
    <xf numFmtId="187" fontId="8" fillId="18" borderId="1" xfId="1" applyNumberFormat="1" applyFont="1" applyFill="1" applyBorder="1" applyAlignment="1">
      <alignment horizontal="left" wrapText="1"/>
    </xf>
    <xf numFmtId="49" fontId="4" fillId="18" borderId="1" xfId="1" applyNumberFormat="1" applyFont="1" applyFill="1" applyBorder="1" applyAlignment="1">
      <alignment horizontal="left" vertical="center" wrapText="1"/>
    </xf>
    <xf numFmtId="187" fontId="4" fillId="10" borderId="1" xfId="1" applyNumberFormat="1" applyFont="1" applyFill="1" applyBorder="1" applyAlignment="1">
      <alignment horizontal="center"/>
    </xf>
    <xf numFmtId="187" fontId="5" fillId="0" borderId="1" xfId="1" applyNumberFormat="1" applyFont="1" applyBorder="1" applyAlignment="1">
      <alignment horizontal="center"/>
    </xf>
    <xf numFmtId="187" fontId="5" fillId="0" borderId="2" xfId="1" applyNumberFormat="1" applyFont="1" applyBorder="1" applyAlignment="1">
      <alignment horizontal="center"/>
    </xf>
    <xf numFmtId="187" fontId="5" fillId="0" borderId="3" xfId="1" applyNumberFormat="1" applyFont="1" applyBorder="1" applyAlignment="1">
      <alignment horizontal="center"/>
    </xf>
    <xf numFmtId="187" fontId="5" fillId="0" borderId="4" xfId="1" applyNumberFormat="1" applyFont="1" applyBorder="1" applyAlignment="1">
      <alignment horizontal="center"/>
    </xf>
    <xf numFmtId="187" fontId="4" fillId="0" borderId="1" xfId="1" applyNumberFormat="1" applyFont="1" applyFill="1" applyBorder="1" applyAlignment="1">
      <alignment horizontal="center" vertical="center" wrapText="1"/>
    </xf>
    <xf numFmtId="187" fontId="4" fillId="0" borderId="1" xfId="1" applyNumberFormat="1" applyFont="1" applyFill="1" applyBorder="1" applyAlignment="1">
      <alignment horizontal="center" vertical="center"/>
    </xf>
    <xf numFmtId="187" fontId="4" fillId="13" borderId="1" xfId="1" applyNumberFormat="1" applyFont="1" applyFill="1" applyBorder="1" applyAlignment="1">
      <alignment horizontal="center" vertical="center"/>
    </xf>
    <xf numFmtId="187" fontId="4" fillId="14" borderId="1" xfId="1" applyNumberFormat="1" applyFont="1" applyFill="1" applyBorder="1" applyAlignment="1">
      <alignment horizontal="center" vertical="center"/>
    </xf>
    <xf numFmtId="187" fontId="4" fillId="4" borderId="2" xfId="1" applyNumberFormat="1" applyFont="1" applyFill="1" applyBorder="1" applyAlignment="1">
      <alignment horizontal="left"/>
    </xf>
    <xf numFmtId="187" fontId="4" fillId="4" borderId="3" xfId="1" applyNumberFormat="1" applyFont="1" applyFill="1" applyBorder="1" applyAlignment="1">
      <alignment horizontal="left"/>
    </xf>
    <xf numFmtId="187" fontId="4" fillId="4" borderId="4" xfId="1" applyNumberFormat="1" applyFont="1" applyFill="1" applyBorder="1" applyAlignment="1">
      <alignment horizontal="left"/>
    </xf>
    <xf numFmtId="187" fontId="4" fillId="3" borderId="2" xfId="1" applyNumberFormat="1" applyFont="1" applyFill="1" applyBorder="1" applyAlignment="1">
      <alignment horizontal="left"/>
    </xf>
    <xf numFmtId="187" fontId="4" fillId="3" borderId="3" xfId="1" applyNumberFormat="1" applyFont="1" applyFill="1" applyBorder="1" applyAlignment="1">
      <alignment horizontal="left"/>
    </xf>
    <xf numFmtId="187" fontId="4" fillId="3" borderId="4" xfId="1" applyNumberFormat="1" applyFont="1" applyFill="1" applyBorder="1" applyAlignment="1">
      <alignment horizontal="left"/>
    </xf>
    <xf numFmtId="187" fontId="4" fillId="8" borderId="1" xfId="1" applyNumberFormat="1" applyFont="1" applyFill="1" applyBorder="1" applyAlignment="1">
      <alignment horizontal="center"/>
    </xf>
    <xf numFmtId="187" fontId="4" fillId="4" borderId="1" xfId="1" applyNumberFormat="1" applyFont="1" applyFill="1" applyBorder="1" applyAlignment="1">
      <alignment horizontal="center" vertical="center"/>
    </xf>
    <xf numFmtId="187" fontId="4" fillId="14" borderId="5" xfId="1" applyNumberFormat="1" applyFont="1" applyFill="1" applyBorder="1" applyAlignment="1">
      <alignment horizontal="center" vertical="center" textRotation="90"/>
    </xf>
    <xf numFmtId="187" fontId="4" fillId="14" borderId="6" xfId="1" applyNumberFormat="1" applyFont="1" applyFill="1" applyBorder="1" applyAlignment="1">
      <alignment horizontal="center" vertical="center" textRotation="90"/>
    </xf>
    <xf numFmtId="187" fontId="4" fillId="10" borderId="10" xfId="1" applyNumberFormat="1" applyFont="1" applyFill="1" applyBorder="1" applyAlignment="1">
      <alignment horizontal="center" vertical="center" textRotation="90"/>
    </xf>
    <xf numFmtId="187" fontId="4" fillId="10" borderId="12" xfId="1" applyNumberFormat="1" applyFont="1" applyFill="1" applyBorder="1" applyAlignment="1">
      <alignment horizontal="center" vertical="center" textRotation="90"/>
    </xf>
    <xf numFmtId="187" fontId="4" fillId="10" borderId="11" xfId="1" applyNumberFormat="1" applyFont="1" applyFill="1" applyBorder="1" applyAlignment="1">
      <alignment horizontal="center" vertical="center" textRotation="90"/>
    </xf>
    <xf numFmtId="187" fontId="4" fillId="10" borderId="1" xfId="1" applyNumberFormat="1" applyFont="1" applyFill="1" applyBorder="1" applyAlignment="1">
      <alignment horizontal="center" vertical="center"/>
    </xf>
    <xf numFmtId="187" fontId="4" fillId="13" borderId="10" xfId="1" applyNumberFormat="1" applyFont="1" applyFill="1" applyBorder="1" applyAlignment="1">
      <alignment horizontal="center" vertical="center" textRotation="90"/>
    </xf>
    <xf numFmtId="187" fontId="4" fillId="13" borderId="12" xfId="1" applyNumberFormat="1" applyFont="1" applyFill="1" applyBorder="1" applyAlignment="1">
      <alignment horizontal="center" vertical="center" textRotation="90"/>
    </xf>
    <xf numFmtId="187" fontId="4" fillId="13" borderId="11" xfId="1" applyNumberFormat="1" applyFont="1" applyFill="1" applyBorder="1" applyAlignment="1">
      <alignment horizontal="center" vertical="center" textRotation="90"/>
    </xf>
    <xf numFmtId="187" fontId="4" fillId="4" borderId="5" xfId="1" applyNumberFormat="1" applyFont="1" applyFill="1" applyBorder="1" applyAlignment="1">
      <alignment horizontal="center" vertical="center" textRotation="90"/>
    </xf>
    <xf numFmtId="187" fontId="4" fillId="4" borderId="6" xfId="1" applyNumberFormat="1" applyFont="1" applyFill="1" applyBorder="1" applyAlignment="1">
      <alignment horizontal="center" vertical="center" textRotation="90"/>
    </xf>
    <xf numFmtId="187" fontId="4" fillId="3" borderId="7" xfId="1" applyNumberFormat="1" applyFont="1" applyFill="1" applyBorder="1" applyAlignment="1">
      <alignment horizontal="center"/>
    </xf>
    <xf numFmtId="187" fontId="4" fillId="3" borderId="8" xfId="1" applyNumberFormat="1" applyFont="1" applyFill="1" applyBorder="1" applyAlignment="1">
      <alignment horizontal="center"/>
    </xf>
    <xf numFmtId="187" fontId="4" fillId="8" borderId="5" xfId="1" applyNumberFormat="1" applyFont="1" applyFill="1" applyBorder="1" applyAlignment="1">
      <alignment horizontal="center" vertical="center" textRotation="90"/>
    </xf>
    <xf numFmtId="187" fontId="4" fillId="8" borderId="6" xfId="1" applyNumberFormat="1" applyFont="1" applyFill="1" applyBorder="1" applyAlignment="1">
      <alignment horizontal="center" vertical="center" textRotation="90"/>
    </xf>
    <xf numFmtId="187" fontId="4" fillId="8" borderId="1" xfId="1" applyNumberFormat="1" applyFont="1" applyFill="1" applyBorder="1" applyAlignment="1">
      <alignment horizontal="center" vertical="center"/>
    </xf>
    <xf numFmtId="187" fontId="4" fillId="7" borderId="2" xfId="1" applyNumberFormat="1" applyFont="1" applyFill="1" applyBorder="1" applyAlignment="1">
      <alignment horizontal="left"/>
    </xf>
    <xf numFmtId="187" fontId="4" fillId="7" borderId="3" xfId="1" applyNumberFormat="1" applyFont="1" applyFill="1" applyBorder="1" applyAlignment="1">
      <alignment horizontal="left"/>
    </xf>
    <xf numFmtId="187" fontId="4" fillId="7" borderId="4" xfId="1" applyNumberFormat="1" applyFont="1" applyFill="1" applyBorder="1" applyAlignment="1">
      <alignment horizontal="left"/>
    </xf>
    <xf numFmtId="187" fontId="4" fillId="12" borderId="2" xfId="1" applyNumberFormat="1" applyFont="1" applyFill="1" applyBorder="1" applyAlignment="1">
      <alignment horizontal="center"/>
    </xf>
    <xf numFmtId="187" fontId="4" fillId="12" borderId="3" xfId="1" applyNumberFormat="1" applyFont="1" applyFill="1" applyBorder="1" applyAlignment="1">
      <alignment horizontal="center"/>
    </xf>
    <xf numFmtId="187" fontId="4" fillId="12" borderId="4" xfId="1" applyNumberFormat="1" applyFont="1" applyFill="1" applyBorder="1" applyAlignment="1">
      <alignment horizontal="center"/>
    </xf>
    <xf numFmtId="187" fontId="4" fillId="16" borderId="10" xfId="1" applyNumberFormat="1" applyFont="1" applyFill="1" applyBorder="1" applyAlignment="1">
      <alignment horizontal="center" wrapText="1"/>
    </xf>
    <xf numFmtId="187" fontId="4" fillId="16" borderId="12" xfId="1" applyNumberFormat="1" applyFont="1" applyFill="1" applyBorder="1" applyAlignment="1">
      <alignment horizontal="center" wrapText="1"/>
    </xf>
    <xf numFmtId="187" fontId="4" fillId="16" borderId="11" xfId="1" applyNumberFormat="1" applyFont="1" applyFill="1" applyBorder="1" applyAlignment="1">
      <alignment horizontal="center" wrapText="1"/>
    </xf>
    <xf numFmtId="187" fontId="4" fillId="6" borderId="2" xfId="1" applyNumberFormat="1" applyFont="1" applyFill="1" applyBorder="1" applyAlignment="1">
      <alignment horizontal="center"/>
    </xf>
    <xf numFmtId="187" fontId="4" fillId="6" borderId="3" xfId="1" applyNumberFormat="1" applyFont="1" applyFill="1" applyBorder="1" applyAlignment="1">
      <alignment horizontal="center"/>
    </xf>
    <xf numFmtId="187" fontId="4" fillId="6" borderId="4" xfId="1" applyNumberFormat="1" applyFont="1" applyFill="1" applyBorder="1" applyAlignment="1">
      <alignment horizontal="center"/>
    </xf>
    <xf numFmtId="187" fontId="4" fillId="0" borderId="2" xfId="1" applyNumberFormat="1" applyFont="1" applyFill="1" applyBorder="1" applyAlignment="1">
      <alignment horizontal="left"/>
    </xf>
    <xf numFmtId="187" fontId="4" fillId="0" borderId="3" xfId="1" applyNumberFormat="1" applyFont="1" applyFill="1" applyBorder="1" applyAlignment="1">
      <alignment horizontal="left"/>
    </xf>
    <xf numFmtId="187" fontId="4" fillId="0" borderId="4" xfId="1" applyNumberFormat="1" applyFont="1" applyFill="1" applyBorder="1" applyAlignment="1">
      <alignment horizontal="left"/>
    </xf>
    <xf numFmtId="187" fontId="4" fillId="6" borderId="2" xfId="1" applyNumberFormat="1" applyFont="1" applyFill="1" applyBorder="1" applyAlignment="1">
      <alignment horizontal="left"/>
    </xf>
    <xf numFmtId="187" fontId="4" fillId="6" borderId="3" xfId="1" applyNumberFormat="1" applyFont="1" applyFill="1" applyBorder="1" applyAlignment="1">
      <alignment horizontal="left"/>
    </xf>
    <xf numFmtId="187" fontId="4" fillId="6" borderId="4" xfId="1" applyNumberFormat="1" applyFont="1" applyFill="1" applyBorder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E5FF"/>
      <color rgb="FFFFCCFF"/>
      <color rgb="FFE7B7FF"/>
      <color rgb="FFCC66FF"/>
      <color rgb="FF9999FF"/>
      <color rgb="FF00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4000500</xdr:colOff>
      <xdr:row>8</xdr:row>
      <xdr:rowOff>38100</xdr:rowOff>
    </xdr:from>
    <xdr:to>
      <xdr:col>18</xdr:col>
      <xdr:colOff>38100</xdr:colOff>
      <xdr:row>22</xdr:row>
      <xdr:rowOff>469900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BF3EB69B-4456-0C09-4DE9-027B424E5F09}"/>
            </a:ext>
          </a:extLst>
        </xdr:cNvPr>
        <xdr:cNvSpPr/>
      </xdr:nvSpPr>
      <xdr:spPr>
        <a:xfrm>
          <a:off x="5041900" y="1562100"/>
          <a:ext cx="14160500" cy="3937000"/>
        </a:xfrm>
        <a:prstGeom prst="rect">
          <a:avLst/>
        </a:prstGeom>
        <a:solidFill>
          <a:schemeClr val="tx2">
            <a:lumMod val="5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คำอธิบายเพิ่มเติม</a:t>
          </a:r>
          <a:br>
            <a:rPr lang="th-TH" sz="3200" b="1">
              <a:solidFill>
                <a:schemeClr val="bg2"/>
              </a:solidFill>
              <a:latin typeface="Angsana New" panose="02020603050405020304" pitchFamily="18" charset="-34"/>
              <a:cs typeface="Angsana New" panose="02020603050405020304" pitchFamily="18" charset="-34"/>
            </a:rPr>
          </a:br>
          <a:r>
            <a:rPr lang="th-TH" sz="3200" b="1">
              <a:solidFill>
                <a:schemeClr val="bg2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ท่านสามารถกรอกข้อมูลตามรายละเอียดในตารางที่ปรากฏ</a:t>
          </a:r>
          <a:r>
            <a:rPr lang="th-TH" sz="3200" b="1" baseline="0">
              <a:solidFill>
                <a:schemeClr val="bg2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 จากนั้นนำข้อมูลที่ได้ คือ  </a:t>
          </a:r>
          <a:r>
            <a:rPr lang="en-US" sz="3200" b="1" baseline="0">
              <a:solidFill>
                <a:schemeClr val="bg2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NPV, BCR, IRR </a:t>
          </a:r>
          <a:r>
            <a:rPr lang="th-TH" sz="3200" b="1" baseline="0">
              <a:solidFill>
                <a:schemeClr val="bg2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ไปกรอกในไฟล์ชื่อ  2. แบบฟอร์มการวิเคราะห์ความคุ้มค่าทางเศรษฐศาสตร์ (ดำเนินการโดยภาคเอกชน</a:t>
          </a:r>
          <a:r>
            <a:rPr lang="en-US" sz="3200" b="1" baseline="0">
              <a:solidFill>
                <a:schemeClr val="bg2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)</a:t>
          </a:r>
          <a:r>
            <a:rPr lang="th-TH" sz="3200" b="1" baseline="0">
              <a:solidFill>
                <a:schemeClr val="bg2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 ในเอกสารหน้าที่ </a:t>
          </a:r>
          <a:r>
            <a:rPr lang="en-US" sz="3200" b="1" baseline="0">
              <a:solidFill>
                <a:schemeClr val="bg2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5 </a:t>
          </a:r>
          <a:r>
            <a:rPr lang="th-TH" sz="3200" b="1" baseline="0">
              <a:solidFill>
                <a:schemeClr val="bg2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และ หน้าที่ </a:t>
          </a:r>
          <a:r>
            <a:rPr lang="en-US" sz="3200" b="1" baseline="0">
              <a:solidFill>
                <a:schemeClr val="bg2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10 </a:t>
          </a:r>
          <a:endParaRPr lang="th-TH" sz="3200" b="1" baseline="0">
            <a:solidFill>
              <a:schemeClr val="bg2"/>
            </a:solidFill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pPr algn="ctr"/>
          <a:endParaRPr lang="th-TH" sz="3200" b="1" baseline="0">
            <a:solidFill>
              <a:schemeClr val="bg2"/>
            </a:solidFill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pPr algn="r"/>
          <a:endParaRPr lang="th-TH" sz="2000" b="1">
            <a:solidFill>
              <a:srgbClr val="FFFF00"/>
            </a:solidFill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pPr algn="r"/>
          <a:r>
            <a:rPr lang="th-TH" sz="2000" b="1">
              <a:solidFill>
                <a:srgbClr val="FFFF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ท่านสามารถนัดหมายเพื่อรับคำแนะนำในการเขียนข้อเสนอโครงการได้ที่ </a:t>
          </a:r>
        </a:p>
        <a:p>
          <a:pPr algn="r"/>
          <a:r>
            <a:rPr lang="th-TH" sz="2000" b="1">
              <a:solidFill>
                <a:srgbClr val="FFFF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“สำนักงานที่ปรึกษาสำนักประสานงาน โครงการการพัฒนาอุตสาหกรรมระบบคมนาคมแห่งอนาคต </a:t>
          </a:r>
        </a:p>
        <a:p>
          <a:pPr algn="r"/>
          <a:r>
            <a:rPr lang="th-TH" sz="2000" b="1">
              <a:solidFill>
                <a:srgbClr val="FFFF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ภายใต้แผนงานกลุ่มระบบคมนาคมแห่งอนาคต" </a:t>
          </a:r>
          <a:r>
            <a:rPr lang="en-US" sz="2000" b="1">
              <a:solidFill>
                <a:srgbClr val="FFFF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E-mail: futuremobility.pre@gmail.com</a:t>
          </a:r>
        </a:p>
        <a:p>
          <a:pPr algn="ctr"/>
          <a:endParaRPr lang="th-TH" sz="3200" b="1">
            <a:solidFill>
              <a:srgbClr val="FFFF00"/>
            </a:solidFill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pPr algn="ctr"/>
          <a:endParaRPr lang="th-TH" sz="3200" b="1">
            <a:solidFill>
              <a:srgbClr val="FFFF00"/>
            </a:solidFill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iyatat Pananurak" id="{F3E9EC71-64F9-48FB-888B-52AE4145650B}" userId="3253ca9d44fba889" providerId="Windows Live"/>
</personList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" dT="2022-03-21T04:42:24.08" personId="{F3E9EC71-64F9-48FB-888B-52AE4145650B}" id="{CDB63FEF-9F09-4DA1-87E1-BCF634D8D14D}">
    <text>พิจารณาสัดส่วนผลประโยชน์ที่เกิดจากโครงการวิจัยเท่านั้น
ผลประโยชน์รวมในแต่ละรายการที่เกิดขึ้น อาจเกิดจากโครงการอื่นๆ หรือ หน่วยงานอื่นๆ ร่วมดำเนินการหรือสนับสนุน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A59"/>
  <sheetViews>
    <sheetView tabSelected="1" zoomScale="89" zoomScaleNormal="89" workbookViewId="0">
      <pane xSplit="5" ySplit="3" topLeftCell="F4" activePane="bottomRight" state="frozen"/>
      <selection pane="topRight" activeCell="F1" sqref="F1"/>
      <selection pane="bottomLeft" activeCell="A4" sqref="A4"/>
      <selection pane="bottomRight" sqref="A1:E1"/>
    </sheetView>
  </sheetViews>
  <sheetFormatPr defaultColWidth="8.83203125" defaultRowHeight="15" x14ac:dyDescent="0.3"/>
  <cols>
    <col min="1" max="1" width="8.1640625" style="2" customWidth="1"/>
    <col min="2" max="2" width="5.5" style="2" customWidth="1"/>
    <col min="3" max="3" width="61.25" style="2" customWidth="1"/>
    <col min="4" max="4" width="7.4140625" style="2" customWidth="1"/>
    <col min="5" max="5" width="7.83203125" style="2" customWidth="1"/>
    <col min="6" max="6" width="10.25" style="2" customWidth="1"/>
    <col min="7" max="7" width="13.5" style="62" customWidth="1"/>
    <col min="8" max="8" width="12.75" style="62" customWidth="1"/>
    <col min="9" max="9" width="11.83203125" style="62" customWidth="1"/>
    <col min="10" max="10" width="13.9140625" style="62" customWidth="1"/>
    <col min="11" max="13" width="12.25" style="62" bestFit="1" customWidth="1"/>
    <col min="14" max="18" width="12.25" style="62" customWidth="1"/>
    <col min="19" max="287" width="8.83203125" style="1"/>
    <col min="288" max="16384" width="8.83203125" style="2"/>
  </cols>
  <sheetData>
    <row r="1" spans="1:287" x14ac:dyDescent="0.3">
      <c r="A1" s="105" t="s">
        <v>53</v>
      </c>
      <c r="B1" s="106"/>
      <c r="C1" s="106"/>
      <c r="D1" s="106"/>
      <c r="E1" s="107"/>
      <c r="F1" s="108" t="s">
        <v>31</v>
      </c>
      <c r="G1" s="11">
        <v>0</v>
      </c>
      <c r="H1" s="11">
        <v>1</v>
      </c>
      <c r="I1" s="11">
        <v>2</v>
      </c>
      <c r="J1" s="11">
        <v>3</v>
      </c>
      <c r="K1" s="11">
        <v>4</v>
      </c>
      <c r="L1" s="11">
        <v>5</v>
      </c>
      <c r="M1" s="11">
        <v>6</v>
      </c>
      <c r="N1" s="11">
        <v>7</v>
      </c>
      <c r="O1" s="11">
        <v>8</v>
      </c>
      <c r="P1" s="11">
        <v>9</v>
      </c>
      <c r="Q1" s="11">
        <v>10</v>
      </c>
      <c r="R1" s="11">
        <v>11</v>
      </c>
    </row>
    <row r="2" spans="1:287" x14ac:dyDescent="0.3">
      <c r="A2" s="105" t="s">
        <v>52</v>
      </c>
      <c r="B2" s="106"/>
      <c r="C2" s="106"/>
      <c r="D2" s="106"/>
      <c r="E2" s="107"/>
      <c r="F2" s="109"/>
      <c r="G2" s="11">
        <v>2567</v>
      </c>
      <c r="H2" s="11">
        <f>G2+1</f>
        <v>2568</v>
      </c>
      <c r="I2" s="11">
        <f t="shared" ref="I2:N2" si="0">H2+1</f>
        <v>2569</v>
      </c>
      <c r="J2" s="11">
        <f t="shared" si="0"/>
        <v>2570</v>
      </c>
      <c r="K2" s="11">
        <f t="shared" si="0"/>
        <v>2571</v>
      </c>
      <c r="L2" s="11">
        <f t="shared" si="0"/>
        <v>2572</v>
      </c>
      <c r="M2" s="11">
        <f t="shared" si="0"/>
        <v>2573</v>
      </c>
      <c r="N2" s="11">
        <f t="shared" si="0"/>
        <v>2574</v>
      </c>
      <c r="O2" s="11" t="s">
        <v>8</v>
      </c>
      <c r="P2" s="11" t="s">
        <v>8</v>
      </c>
      <c r="Q2" s="11" t="s">
        <v>8</v>
      </c>
      <c r="R2" s="11" t="s">
        <v>8</v>
      </c>
    </row>
    <row r="3" spans="1:287" x14ac:dyDescent="0.3">
      <c r="A3" s="105" t="s">
        <v>9</v>
      </c>
      <c r="B3" s="106"/>
      <c r="C3" s="106"/>
      <c r="D3" s="106"/>
      <c r="E3" s="107"/>
      <c r="F3" s="110"/>
      <c r="G3" s="12">
        <f>1/((1+0.05)^G1)</f>
        <v>1</v>
      </c>
      <c r="H3" s="12">
        <f t="shared" ref="H3:R3" si="1">1/((1+0.05)^H1)</f>
        <v>0.95238095238095233</v>
      </c>
      <c r="I3" s="12">
        <f t="shared" si="1"/>
        <v>0.90702947845804982</v>
      </c>
      <c r="J3" s="12">
        <f t="shared" si="1"/>
        <v>0.86383759853147601</v>
      </c>
      <c r="K3" s="12">
        <f t="shared" si="1"/>
        <v>0.82270247479188197</v>
      </c>
      <c r="L3" s="12">
        <f t="shared" si="1"/>
        <v>0.78352616646845896</v>
      </c>
      <c r="M3" s="12">
        <f t="shared" si="1"/>
        <v>0.74621539663662761</v>
      </c>
      <c r="N3" s="12">
        <f t="shared" si="1"/>
        <v>0.71068133013012147</v>
      </c>
      <c r="O3" s="12">
        <f t="shared" si="1"/>
        <v>0.67683936202868722</v>
      </c>
      <c r="P3" s="12">
        <f t="shared" si="1"/>
        <v>0.64460891621779726</v>
      </c>
      <c r="Q3" s="12">
        <f t="shared" si="1"/>
        <v>0.61391325354075932</v>
      </c>
      <c r="R3" s="12">
        <f t="shared" si="1"/>
        <v>0.5846792890864374</v>
      </c>
    </row>
    <row r="4" spans="1:287" x14ac:dyDescent="0.3">
      <c r="A4" s="71"/>
      <c r="B4" s="72"/>
      <c r="C4" s="72"/>
      <c r="D4" s="72"/>
      <c r="E4" s="73"/>
      <c r="F4" s="18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87" x14ac:dyDescent="0.3">
      <c r="A5" s="111" t="s">
        <v>3</v>
      </c>
      <c r="B5" s="112"/>
      <c r="C5" s="112"/>
      <c r="D5" s="112"/>
      <c r="E5" s="113"/>
      <c r="F5" s="1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287" s="7" customFormat="1" x14ac:dyDescent="0.3">
      <c r="A6" s="114" t="s">
        <v>43</v>
      </c>
      <c r="B6" s="115"/>
      <c r="C6" s="115"/>
      <c r="D6" s="115"/>
      <c r="E6" s="116"/>
      <c r="F6" s="15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</row>
    <row r="7" spans="1:287" s="8" customFormat="1" x14ac:dyDescent="0.3">
      <c r="A7" s="114" t="s">
        <v>44</v>
      </c>
      <c r="B7" s="115"/>
      <c r="C7" s="115"/>
      <c r="D7" s="115"/>
      <c r="E7" s="116"/>
      <c r="F7" s="1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</row>
    <row r="8" spans="1:287" s="8" customFormat="1" x14ac:dyDescent="0.3">
      <c r="A8" s="114" t="s">
        <v>41</v>
      </c>
      <c r="B8" s="115"/>
      <c r="C8" s="115"/>
      <c r="D8" s="115"/>
      <c r="E8" s="116"/>
      <c r="F8" s="1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</row>
    <row r="9" spans="1:287" x14ac:dyDescent="0.3">
      <c r="A9" s="117" t="s">
        <v>0</v>
      </c>
      <c r="B9" s="118"/>
      <c r="C9" s="118"/>
      <c r="D9" s="118"/>
      <c r="E9" s="119"/>
      <c r="F9" s="16"/>
      <c r="G9" s="9">
        <f>SUM(G6:G8)</f>
        <v>0</v>
      </c>
      <c r="H9" s="9">
        <f t="shared" ref="H9:R9" si="2">SUM(H6:H8)</f>
        <v>0</v>
      </c>
      <c r="I9" s="9">
        <f>SUM(I6:I8)</f>
        <v>0</v>
      </c>
      <c r="J9" s="9">
        <f t="shared" si="2"/>
        <v>0</v>
      </c>
      <c r="K9" s="9">
        <f t="shared" si="2"/>
        <v>0</v>
      </c>
      <c r="L9" s="9">
        <f t="shared" si="2"/>
        <v>0</v>
      </c>
      <c r="M9" s="9">
        <f t="shared" si="2"/>
        <v>0</v>
      </c>
      <c r="N9" s="9">
        <f t="shared" si="2"/>
        <v>0</v>
      </c>
      <c r="O9" s="9">
        <f t="shared" si="2"/>
        <v>0</v>
      </c>
      <c r="P9" s="9">
        <f t="shared" si="2"/>
        <v>0</v>
      </c>
      <c r="Q9" s="9">
        <f t="shared" si="2"/>
        <v>0</v>
      </c>
      <c r="R9" s="9">
        <f t="shared" si="2"/>
        <v>0</v>
      </c>
    </row>
    <row r="10" spans="1:287" x14ac:dyDescent="0.3">
      <c r="A10" s="117" t="s">
        <v>6</v>
      </c>
      <c r="B10" s="118"/>
      <c r="C10" s="118"/>
      <c r="D10" s="118"/>
      <c r="E10" s="119"/>
      <c r="F10" s="16"/>
      <c r="G10" s="9">
        <f>G9*G3</f>
        <v>0</v>
      </c>
      <c r="H10" s="9">
        <f>H9*H3</f>
        <v>0</v>
      </c>
      <c r="I10" s="9">
        <f t="shared" ref="I10:R10" si="3">I9*I3</f>
        <v>0</v>
      </c>
      <c r="J10" s="9">
        <f t="shared" si="3"/>
        <v>0</v>
      </c>
      <c r="K10" s="9">
        <f t="shared" si="3"/>
        <v>0</v>
      </c>
      <c r="L10" s="9">
        <f t="shared" si="3"/>
        <v>0</v>
      </c>
      <c r="M10" s="9">
        <f t="shared" si="3"/>
        <v>0</v>
      </c>
      <c r="N10" s="9">
        <f t="shared" si="3"/>
        <v>0</v>
      </c>
      <c r="O10" s="9">
        <f t="shared" si="3"/>
        <v>0</v>
      </c>
      <c r="P10" s="9">
        <f t="shared" si="3"/>
        <v>0</v>
      </c>
      <c r="Q10" s="9">
        <f t="shared" si="3"/>
        <v>0</v>
      </c>
      <c r="R10" s="9">
        <f t="shared" si="3"/>
        <v>0</v>
      </c>
    </row>
    <row r="11" spans="1:287" x14ac:dyDescent="0.3">
      <c r="A11" s="102" t="s">
        <v>12</v>
      </c>
      <c r="B11" s="103"/>
      <c r="C11" s="103"/>
      <c r="D11" s="103"/>
      <c r="E11" s="104"/>
      <c r="F11" s="17"/>
      <c r="G11" s="10">
        <f>SUM($G$10:$R$10)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287" x14ac:dyDescent="0.3">
      <c r="A12" s="71"/>
      <c r="B12" s="72"/>
      <c r="C12" s="72"/>
      <c r="D12" s="72"/>
      <c r="E12" s="73"/>
      <c r="F12" s="1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287" ht="19.899999999999999" customHeight="1" x14ac:dyDescent="0.3">
      <c r="A13" s="97" t="s">
        <v>2</v>
      </c>
      <c r="B13" s="97"/>
      <c r="C13" s="97"/>
      <c r="D13" s="97"/>
      <c r="E13" s="98"/>
      <c r="F13" s="1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287" s="24" customFormat="1" ht="30" x14ac:dyDescent="0.3">
      <c r="A14" s="99" t="s">
        <v>30</v>
      </c>
      <c r="B14" s="19"/>
      <c r="C14" s="20" t="s">
        <v>45</v>
      </c>
      <c r="D14" s="101" t="s">
        <v>10</v>
      </c>
      <c r="E14" s="101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3"/>
      <c r="Q14" s="23"/>
      <c r="R14" s="23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</row>
    <row r="15" spans="1:287" s="24" customFormat="1" x14ac:dyDescent="0.3">
      <c r="A15" s="100"/>
      <c r="B15" s="88" t="s">
        <v>36</v>
      </c>
      <c r="C15" s="25" t="s">
        <v>18</v>
      </c>
      <c r="D15" s="91"/>
      <c r="E15" s="91"/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7"/>
      <c r="Q15" s="27"/>
      <c r="R15" s="27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</row>
    <row r="16" spans="1:287" s="30" customFormat="1" ht="45" x14ac:dyDescent="0.3">
      <c r="A16" s="100"/>
      <c r="B16" s="89"/>
      <c r="C16" s="67" t="s">
        <v>50</v>
      </c>
      <c r="D16" s="74" t="s">
        <v>40</v>
      </c>
      <c r="E16" s="75"/>
      <c r="F16" s="5"/>
      <c r="G16" s="4"/>
      <c r="H16" s="4"/>
      <c r="I16" s="4"/>
      <c r="J16" s="29"/>
      <c r="K16" s="29"/>
      <c r="L16" s="29"/>
      <c r="M16" s="29"/>
      <c r="N16" s="29"/>
      <c r="O16" s="29"/>
      <c r="P16" s="29"/>
      <c r="Q16" s="29"/>
      <c r="R16" s="29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</row>
    <row r="17" spans="1:287" s="30" customFormat="1" ht="30" x14ac:dyDescent="0.3">
      <c r="A17" s="100"/>
      <c r="B17" s="89"/>
      <c r="C17" s="68" t="s">
        <v>51</v>
      </c>
      <c r="D17" s="75" t="s">
        <v>39</v>
      </c>
      <c r="E17" s="75"/>
      <c r="F17" s="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</row>
    <row r="18" spans="1:287" s="24" customFormat="1" x14ac:dyDescent="0.3">
      <c r="A18" s="100"/>
      <c r="B18" s="90"/>
      <c r="C18" s="25" t="s">
        <v>48</v>
      </c>
      <c r="D18" s="91" t="s">
        <v>19</v>
      </c>
      <c r="E18" s="91"/>
      <c r="F18" s="25"/>
      <c r="G18" s="26"/>
      <c r="H18" s="26"/>
      <c r="I18" s="26">
        <f>I16*I17</f>
        <v>0</v>
      </c>
      <c r="J18" s="26"/>
      <c r="K18" s="26"/>
      <c r="L18" s="26"/>
      <c r="M18" s="26"/>
      <c r="N18" s="26"/>
      <c r="O18" s="26">
        <f t="shared" ref="O18:R18" si="4">O16*O17</f>
        <v>0</v>
      </c>
      <c r="P18" s="26">
        <f t="shared" si="4"/>
        <v>0</v>
      </c>
      <c r="Q18" s="26">
        <f t="shared" si="4"/>
        <v>0</v>
      </c>
      <c r="R18" s="26">
        <f t="shared" si="4"/>
        <v>0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</row>
    <row r="19" spans="1:287" s="24" customFormat="1" x14ac:dyDescent="0.3">
      <c r="A19" s="100"/>
      <c r="B19" s="92" t="s">
        <v>37</v>
      </c>
      <c r="C19" s="32" t="s">
        <v>17</v>
      </c>
      <c r="D19" s="76"/>
      <c r="E19" s="76"/>
      <c r="F19" s="32"/>
      <c r="G19" s="33"/>
      <c r="H19" s="33"/>
      <c r="I19" s="33"/>
      <c r="J19" s="33"/>
      <c r="K19" s="33"/>
      <c r="L19" s="33"/>
      <c r="M19" s="33"/>
      <c r="N19" s="33"/>
      <c r="O19" s="33"/>
      <c r="P19" s="34"/>
      <c r="Q19" s="34"/>
      <c r="R19" s="3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</row>
    <row r="20" spans="1:287" s="30" customFormat="1" x14ac:dyDescent="0.3">
      <c r="A20" s="100"/>
      <c r="B20" s="93"/>
      <c r="C20" s="31" t="s">
        <v>23</v>
      </c>
      <c r="D20" s="74" t="s">
        <v>38</v>
      </c>
      <c r="E20" s="75"/>
      <c r="F20" s="5"/>
      <c r="G20" s="4"/>
      <c r="H20" s="4"/>
      <c r="I20" s="4"/>
      <c r="J20" s="29"/>
      <c r="K20" s="29"/>
      <c r="L20" s="29"/>
      <c r="M20" s="29"/>
      <c r="N20" s="29"/>
      <c r="O20" s="4"/>
      <c r="P20" s="4"/>
      <c r="Q20" s="4"/>
      <c r="R20" s="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</row>
    <row r="21" spans="1:287" s="30" customFormat="1" x14ac:dyDescent="0.3">
      <c r="A21" s="100"/>
      <c r="B21" s="93"/>
      <c r="C21" s="31" t="s">
        <v>24</v>
      </c>
      <c r="D21" s="75" t="s">
        <v>39</v>
      </c>
      <c r="E21" s="75"/>
      <c r="F21" s="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</row>
    <row r="22" spans="1:287" s="24" customFormat="1" ht="15.5" thickBot="1" x14ac:dyDescent="0.35">
      <c r="A22" s="100"/>
      <c r="B22" s="94"/>
      <c r="C22" s="32" t="s">
        <v>28</v>
      </c>
      <c r="D22" s="76" t="s">
        <v>19</v>
      </c>
      <c r="E22" s="76"/>
      <c r="F22" s="32"/>
      <c r="G22" s="33"/>
      <c r="H22" s="33"/>
      <c r="I22" s="33">
        <f>I20*I21</f>
        <v>0</v>
      </c>
      <c r="J22" s="33">
        <f t="shared" ref="J22:R22" si="5">J20*J21</f>
        <v>0</v>
      </c>
      <c r="K22" s="33">
        <f t="shared" si="5"/>
        <v>0</v>
      </c>
      <c r="L22" s="33">
        <f t="shared" si="5"/>
        <v>0</v>
      </c>
      <c r="M22" s="33">
        <f t="shared" si="5"/>
        <v>0</v>
      </c>
      <c r="N22" s="33">
        <f t="shared" si="5"/>
        <v>0</v>
      </c>
      <c r="O22" s="33">
        <f t="shared" si="5"/>
        <v>0</v>
      </c>
      <c r="P22" s="33">
        <f t="shared" si="5"/>
        <v>0</v>
      </c>
      <c r="Q22" s="33">
        <f t="shared" si="5"/>
        <v>0</v>
      </c>
      <c r="R22" s="33">
        <f t="shared" si="5"/>
        <v>0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</row>
    <row r="23" spans="1:287" s="24" customFormat="1" ht="45.5" thickBot="1" x14ac:dyDescent="0.35">
      <c r="A23" s="100"/>
      <c r="B23" s="35"/>
      <c r="C23" s="20" t="s">
        <v>27</v>
      </c>
      <c r="D23" s="101" t="s">
        <v>19</v>
      </c>
      <c r="E23" s="101"/>
      <c r="F23" s="36">
        <v>1</v>
      </c>
      <c r="G23" s="22"/>
      <c r="H23" s="22"/>
      <c r="I23" s="37">
        <f>(I18-I22)*$F$23</f>
        <v>0</v>
      </c>
      <c r="J23" s="37">
        <f t="shared" ref="J23:L23" si="6">(J18-J22)*$F$23</f>
        <v>0</v>
      </c>
      <c r="K23" s="37">
        <f t="shared" si="6"/>
        <v>0</v>
      </c>
      <c r="L23" s="37">
        <f t="shared" si="6"/>
        <v>0</v>
      </c>
      <c r="M23" s="37">
        <f t="shared" ref="M23:R23" si="7">M18-M22</f>
        <v>0</v>
      </c>
      <c r="N23" s="37">
        <f t="shared" si="7"/>
        <v>0</v>
      </c>
      <c r="O23" s="37">
        <f t="shared" si="7"/>
        <v>0</v>
      </c>
      <c r="P23" s="37">
        <f t="shared" si="7"/>
        <v>0</v>
      </c>
      <c r="Q23" s="37">
        <f t="shared" si="7"/>
        <v>0</v>
      </c>
      <c r="R23" s="37">
        <f t="shared" si="7"/>
        <v>0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</row>
    <row r="24" spans="1:287" s="24" customFormat="1" ht="30" x14ac:dyDescent="0.3">
      <c r="A24" s="95" t="s">
        <v>16</v>
      </c>
      <c r="B24" s="38"/>
      <c r="C24" s="39" t="s">
        <v>46</v>
      </c>
      <c r="D24" s="85" t="s">
        <v>10</v>
      </c>
      <c r="E24" s="85"/>
      <c r="F24" s="40"/>
      <c r="G24" s="41"/>
      <c r="H24" s="41"/>
      <c r="I24" s="41"/>
      <c r="J24" s="41"/>
      <c r="K24" s="41"/>
      <c r="L24" s="41"/>
      <c r="M24" s="41"/>
      <c r="N24" s="41"/>
      <c r="O24" s="41"/>
      <c r="P24" s="42"/>
      <c r="Q24" s="42"/>
      <c r="R24" s="42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</row>
    <row r="25" spans="1:287" s="24" customFormat="1" x14ac:dyDescent="0.3">
      <c r="A25" s="96"/>
      <c r="B25" s="88" t="s">
        <v>36</v>
      </c>
      <c r="C25" s="25" t="s">
        <v>18</v>
      </c>
      <c r="D25" s="91"/>
      <c r="E25" s="91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7"/>
      <c r="Q25" s="27"/>
      <c r="R25" s="27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</row>
    <row r="26" spans="1:287" s="30" customFormat="1" ht="30" x14ac:dyDescent="0.3">
      <c r="A26" s="96"/>
      <c r="B26" s="89"/>
      <c r="C26" s="28" t="s">
        <v>47</v>
      </c>
      <c r="D26" s="74" t="s">
        <v>40</v>
      </c>
      <c r="E26" s="75"/>
      <c r="F26" s="5"/>
      <c r="G26" s="4"/>
      <c r="H26" s="4"/>
      <c r="I26" s="4"/>
      <c r="J26" s="4"/>
      <c r="K26" s="4"/>
      <c r="L26" s="4"/>
      <c r="M26" s="4"/>
      <c r="N26" s="4"/>
      <c r="O26" s="29"/>
      <c r="P26" s="29"/>
      <c r="Q26" s="29"/>
      <c r="R26" s="29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</row>
    <row r="27" spans="1:287" s="30" customFormat="1" ht="30" x14ac:dyDescent="0.3">
      <c r="A27" s="96"/>
      <c r="B27" s="89"/>
      <c r="C27" s="31" t="s">
        <v>22</v>
      </c>
      <c r="D27" s="75" t="s">
        <v>39</v>
      </c>
      <c r="E27" s="75"/>
      <c r="F27" s="5"/>
      <c r="G27" s="4"/>
      <c r="H27" s="4"/>
      <c r="I27" s="4"/>
      <c r="J27" s="63"/>
      <c r="K27" s="63"/>
      <c r="L27" s="63"/>
      <c r="M27" s="63"/>
      <c r="N27" s="63"/>
      <c r="O27" s="4"/>
      <c r="P27" s="4"/>
      <c r="Q27" s="4"/>
      <c r="R27" s="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</row>
    <row r="28" spans="1:287" s="24" customFormat="1" x14ac:dyDescent="0.3">
      <c r="A28" s="96"/>
      <c r="B28" s="90"/>
      <c r="C28" s="25" t="s">
        <v>49</v>
      </c>
      <c r="D28" s="91" t="s">
        <v>19</v>
      </c>
      <c r="E28" s="91"/>
      <c r="F28" s="25"/>
      <c r="G28" s="26"/>
      <c r="H28" s="26"/>
      <c r="I28" s="26">
        <f>I26*I27</f>
        <v>0</v>
      </c>
      <c r="J28" s="26">
        <f t="shared" ref="J28:R28" si="8">J26*J27</f>
        <v>0</v>
      </c>
      <c r="K28" s="26">
        <f t="shared" si="8"/>
        <v>0</v>
      </c>
      <c r="L28" s="26">
        <f t="shared" si="8"/>
        <v>0</v>
      </c>
      <c r="M28" s="26">
        <f t="shared" si="8"/>
        <v>0</v>
      </c>
      <c r="N28" s="26">
        <f t="shared" si="8"/>
        <v>0</v>
      </c>
      <c r="O28" s="26">
        <f t="shared" si="8"/>
        <v>0</v>
      </c>
      <c r="P28" s="26">
        <f t="shared" si="8"/>
        <v>0</v>
      </c>
      <c r="Q28" s="26">
        <f t="shared" si="8"/>
        <v>0</v>
      </c>
      <c r="R28" s="26">
        <f t="shared" si="8"/>
        <v>0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</row>
    <row r="29" spans="1:287" s="24" customFormat="1" x14ac:dyDescent="0.3">
      <c r="A29" s="96"/>
      <c r="B29" s="92" t="s">
        <v>37</v>
      </c>
      <c r="C29" s="32" t="s">
        <v>17</v>
      </c>
      <c r="D29" s="76"/>
      <c r="E29" s="76"/>
      <c r="F29" s="32"/>
      <c r="G29" s="33"/>
      <c r="H29" s="33"/>
      <c r="I29" s="33"/>
      <c r="J29" s="33"/>
      <c r="K29" s="33"/>
      <c r="L29" s="33"/>
      <c r="M29" s="33"/>
      <c r="N29" s="33"/>
      <c r="O29" s="33"/>
      <c r="P29" s="34"/>
      <c r="Q29" s="34"/>
      <c r="R29" s="3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</row>
    <row r="30" spans="1:287" s="30" customFormat="1" x14ac:dyDescent="0.3">
      <c r="A30" s="96"/>
      <c r="B30" s="93"/>
      <c r="C30" s="31" t="s">
        <v>23</v>
      </c>
      <c r="D30" s="74" t="s">
        <v>38</v>
      </c>
      <c r="E30" s="75"/>
      <c r="F30" s="5"/>
      <c r="G30" s="4"/>
      <c r="H30" s="4"/>
      <c r="I30" s="4"/>
      <c r="J30" s="4"/>
      <c r="K30" s="29"/>
      <c r="L30" s="29"/>
      <c r="M30" s="29"/>
      <c r="N30" s="4"/>
      <c r="O30" s="4"/>
      <c r="P30" s="4"/>
      <c r="Q30" s="4"/>
      <c r="R30" s="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</row>
    <row r="31" spans="1:287" s="30" customFormat="1" x14ac:dyDescent="0.3">
      <c r="A31" s="96"/>
      <c r="B31" s="93"/>
      <c r="C31" s="31" t="s">
        <v>24</v>
      </c>
      <c r="D31" s="75" t="s">
        <v>39</v>
      </c>
      <c r="E31" s="75"/>
      <c r="F31" s="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</row>
    <row r="32" spans="1:287" s="24" customFormat="1" ht="15.5" thickBot="1" x14ac:dyDescent="0.35">
      <c r="A32" s="96"/>
      <c r="B32" s="94"/>
      <c r="C32" s="32" t="s">
        <v>28</v>
      </c>
      <c r="D32" s="76" t="s">
        <v>19</v>
      </c>
      <c r="E32" s="76"/>
      <c r="F32" s="32"/>
      <c r="G32" s="33"/>
      <c r="H32" s="33"/>
      <c r="I32" s="33">
        <f>I30*I31</f>
        <v>0</v>
      </c>
      <c r="J32" s="33">
        <f t="shared" ref="J32:R32" si="9">J30*J31</f>
        <v>0</v>
      </c>
      <c r="K32" s="33">
        <f t="shared" si="9"/>
        <v>0</v>
      </c>
      <c r="L32" s="33">
        <f t="shared" si="9"/>
        <v>0</v>
      </c>
      <c r="M32" s="33">
        <f t="shared" si="9"/>
        <v>0</v>
      </c>
      <c r="N32" s="33">
        <f t="shared" si="9"/>
        <v>0</v>
      </c>
      <c r="O32" s="33">
        <f t="shared" si="9"/>
        <v>0</v>
      </c>
      <c r="P32" s="33">
        <f t="shared" si="9"/>
        <v>0</v>
      </c>
      <c r="Q32" s="33">
        <f t="shared" si="9"/>
        <v>0</v>
      </c>
      <c r="R32" s="33">
        <f t="shared" si="9"/>
        <v>0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</row>
    <row r="33" spans="1:287" s="24" customFormat="1" ht="45.5" thickBot="1" x14ac:dyDescent="0.35">
      <c r="A33" s="96"/>
      <c r="B33" s="44"/>
      <c r="C33" s="39" t="s">
        <v>26</v>
      </c>
      <c r="D33" s="85" t="s">
        <v>19</v>
      </c>
      <c r="E33" s="85"/>
      <c r="F33" s="36">
        <v>0.8</v>
      </c>
      <c r="G33" s="41"/>
      <c r="H33" s="41">
        <f>(H28-H32)*$F$33</f>
        <v>0</v>
      </c>
      <c r="I33" s="41">
        <f t="shared" ref="I33:R33" si="10">(I28-I32)*$F$33</f>
        <v>0</v>
      </c>
      <c r="J33" s="41">
        <f t="shared" si="10"/>
        <v>0</v>
      </c>
      <c r="K33" s="41">
        <f t="shared" si="10"/>
        <v>0</v>
      </c>
      <c r="L33" s="41">
        <f t="shared" si="10"/>
        <v>0</v>
      </c>
      <c r="M33" s="41">
        <f t="shared" si="10"/>
        <v>0</v>
      </c>
      <c r="N33" s="41">
        <f t="shared" si="10"/>
        <v>0</v>
      </c>
      <c r="O33" s="41">
        <f t="shared" si="10"/>
        <v>0</v>
      </c>
      <c r="P33" s="41">
        <f t="shared" si="10"/>
        <v>0</v>
      </c>
      <c r="Q33" s="41">
        <f t="shared" si="10"/>
        <v>0</v>
      </c>
      <c r="R33" s="41">
        <f t="shared" si="10"/>
        <v>0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</row>
    <row r="34" spans="1:287" s="24" customFormat="1" ht="30" x14ac:dyDescent="0.3">
      <c r="A34" s="86" t="s">
        <v>11</v>
      </c>
      <c r="B34" s="45"/>
      <c r="C34" s="46" t="s">
        <v>20</v>
      </c>
      <c r="D34" s="77" t="s">
        <v>10</v>
      </c>
      <c r="E34" s="77"/>
      <c r="F34" s="47"/>
      <c r="G34" s="48"/>
      <c r="H34" s="48"/>
      <c r="I34" s="48"/>
      <c r="J34" s="48"/>
      <c r="K34" s="48"/>
      <c r="L34" s="48"/>
      <c r="M34" s="48"/>
      <c r="N34" s="48"/>
      <c r="O34" s="48"/>
      <c r="P34" s="49"/>
      <c r="Q34" s="49"/>
      <c r="R34" s="49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</row>
    <row r="35" spans="1:287" s="24" customFormat="1" x14ac:dyDescent="0.3">
      <c r="A35" s="87"/>
      <c r="B35" s="88" t="s">
        <v>36</v>
      </c>
      <c r="C35" s="25" t="s">
        <v>18</v>
      </c>
      <c r="D35" s="91"/>
      <c r="E35" s="91"/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  <c r="R35" s="27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</row>
    <row r="36" spans="1:287" s="30" customFormat="1" ht="30" x14ac:dyDescent="0.3">
      <c r="A36" s="87"/>
      <c r="B36" s="89"/>
      <c r="C36" s="43" t="s">
        <v>21</v>
      </c>
      <c r="D36" s="74" t="s">
        <v>38</v>
      </c>
      <c r="E36" s="75"/>
      <c r="F36" s="5"/>
      <c r="G36" s="4"/>
      <c r="H36" s="4"/>
      <c r="I36" s="4"/>
      <c r="J36" s="4"/>
      <c r="K36" s="29"/>
      <c r="L36" s="29"/>
      <c r="M36" s="29"/>
      <c r="N36" s="29"/>
      <c r="O36" s="29"/>
      <c r="P36" s="29"/>
      <c r="Q36" s="29"/>
      <c r="R36" s="29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</row>
    <row r="37" spans="1:287" s="30" customFormat="1" ht="30" x14ac:dyDescent="0.3">
      <c r="A37" s="87"/>
      <c r="B37" s="89"/>
      <c r="C37" s="50" t="s">
        <v>22</v>
      </c>
      <c r="D37" s="75" t="s">
        <v>39</v>
      </c>
      <c r="E37" s="75"/>
      <c r="F37" s="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</row>
    <row r="38" spans="1:287" s="24" customFormat="1" x14ac:dyDescent="0.3">
      <c r="A38" s="87"/>
      <c r="B38" s="90"/>
      <c r="C38" s="25" t="s">
        <v>29</v>
      </c>
      <c r="D38" s="91" t="s">
        <v>19</v>
      </c>
      <c r="E38" s="91"/>
      <c r="F38" s="25"/>
      <c r="G38" s="26"/>
      <c r="H38" s="26"/>
      <c r="I38" s="26">
        <f>I36*I37</f>
        <v>0</v>
      </c>
      <c r="J38" s="26">
        <f t="shared" ref="J38:R38" si="11">J36*J37</f>
        <v>0</v>
      </c>
      <c r="K38" s="26">
        <f t="shared" si="11"/>
        <v>0</v>
      </c>
      <c r="L38" s="26">
        <f t="shared" si="11"/>
        <v>0</v>
      </c>
      <c r="M38" s="26">
        <f t="shared" si="11"/>
        <v>0</v>
      </c>
      <c r="N38" s="26">
        <f t="shared" si="11"/>
        <v>0</v>
      </c>
      <c r="O38" s="26">
        <f t="shared" si="11"/>
        <v>0</v>
      </c>
      <c r="P38" s="26">
        <f t="shared" si="11"/>
        <v>0</v>
      </c>
      <c r="Q38" s="26">
        <f t="shared" si="11"/>
        <v>0</v>
      </c>
      <c r="R38" s="26">
        <f t="shared" si="11"/>
        <v>0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</row>
    <row r="39" spans="1:287" s="24" customFormat="1" x14ac:dyDescent="0.3">
      <c r="A39" s="87"/>
      <c r="B39" s="92" t="s">
        <v>37</v>
      </c>
      <c r="C39" s="32" t="s">
        <v>17</v>
      </c>
      <c r="D39" s="76"/>
      <c r="E39" s="76"/>
      <c r="F39" s="32"/>
      <c r="G39" s="33"/>
      <c r="H39" s="33"/>
      <c r="I39" s="33"/>
      <c r="J39" s="33"/>
      <c r="K39" s="33"/>
      <c r="L39" s="33"/>
      <c r="M39" s="33"/>
      <c r="N39" s="33"/>
      <c r="O39" s="33"/>
      <c r="P39" s="34"/>
      <c r="Q39" s="34"/>
      <c r="R39" s="34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</row>
    <row r="40" spans="1:287" s="30" customFormat="1" x14ac:dyDescent="0.3">
      <c r="A40" s="87"/>
      <c r="B40" s="93"/>
      <c r="C40" s="31" t="s">
        <v>23</v>
      </c>
      <c r="D40" s="74" t="s">
        <v>38</v>
      </c>
      <c r="E40" s="75"/>
      <c r="F40" s="5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</row>
    <row r="41" spans="1:287" s="30" customFormat="1" x14ac:dyDescent="0.3">
      <c r="A41" s="87"/>
      <c r="B41" s="93"/>
      <c r="C41" s="31" t="s">
        <v>24</v>
      </c>
      <c r="D41" s="75" t="s">
        <v>39</v>
      </c>
      <c r="E41" s="75"/>
      <c r="F41" s="5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</row>
    <row r="42" spans="1:287" s="24" customFormat="1" x14ac:dyDescent="0.3">
      <c r="A42" s="87"/>
      <c r="B42" s="94"/>
      <c r="C42" s="32" t="s">
        <v>28</v>
      </c>
      <c r="D42" s="76" t="s">
        <v>19</v>
      </c>
      <c r="E42" s="76"/>
      <c r="F42" s="32"/>
      <c r="G42" s="33"/>
      <c r="H42" s="33"/>
      <c r="I42" s="33">
        <f>I40*I41</f>
        <v>0</v>
      </c>
      <c r="J42" s="33">
        <f t="shared" ref="J42:R42" si="12">J40*J41</f>
        <v>0</v>
      </c>
      <c r="K42" s="33">
        <f t="shared" si="12"/>
        <v>0</v>
      </c>
      <c r="L42" s="33">
        <f t="shared" si="12"/>
        <v>0</v>
      </c>
      <c r="M42" s="33">
        <f t="shared" si="12"/>
        <v>0</v>
      </c>
      <c r="N42" s="33">
        <f t="shared" si="12"/>
        <v>0</v>
      </c>
      <c r="O42" s="33">
        <f t="shared" si="12"/>
        <v>0</v>
      </c>
      <c r="P42" s="33">
        <f t="shared" si="12"/>
        <v>0</v>
      </c>
      <c r="Q42" s="33">
        <f t="shared" si="12"/>
        <v>0</v>
      </c>
      <c r="R42" s="33">
        <f t="shared" si="12"/>
        <v>0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</row>
    <row r="43" spans="1:287" s="24" customFormat="1" ht="45" x14ac:dyDescent="0.3">
      <c r="A43" s="87"/>
      <c r="B43" s="51"/>
      <c r="C43" s="46" t="s">
        <v>25</v>
      </c>
      <c r="D43" s="77" t="s">
        <v>19</v>
      </c>
      <c r="E43" s="77"/>
      <c r="F43" s="64">
        <v>1</v>
      </c>
      <c r="G43" s="48"/>
      <c r="H43" s="48">
        <f>(H38-H42)*$F$43</f>
        <v>0</v>
      </c>
      <c r="I43" s="48">
        <f t="shared" ref="I43:R43" si="13">(I38-I42)*$F$43</f>
        <v>0</v>
      </c>
      <c r="J43" s="48">
        <f t="shared" si="13"/>
        <v>0</v>
      </c>
      <c r="K43" s="48">
        <f t="shared" si="13"/>
        <v>0</v>
      </c>
      <c r="L43" s="48">
        <f t="shared" si="13"/>
        <v>0</v>
      </c>
      <c r="M43" s="48">
        <f t="shared" si="13"/>
        <v>0</v>
      </c>
      <c r="N43" s="48">
        <f t="shared" si="13"/>
        <v>0</v>
      </c>
      <c r="O43" s="48">
        <f t="shared" si="13"/>
        <v>0</v>
      </c>
      <c r="P43" s="48">
        <f t="shared" si="13"/>
        <v>0</v>
      </c>
      <c r="Q43" s="48">
        <f t="shared" si="13"/>
        <v>0</v>
      </c>
      <c r="R43" s="48">
        <f t="shared" si="13"/>
        <v>0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</row>
    <row r="44" spans="1:287" x14ac:dyDescent="0.3">
      <c r="A44" s="71"/>
      <c r="B44" s="72"/>
      <c r="C44" s="72"/>
      <c r="D44" s="72"/>
      <c r="E44" s="73"/>
      <c r="F44" s="18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287" s="7" customFormat="1" x14ac:dyDescent="0.3">
      <c r="A45" s="78" t="str">
        <f>C14</f>
        <v>รายการที่  1: 
ผลประโยชน์ของ…</v>
      </c>
      <c r="B45" s="79"/>
      <c r="C45" s="79"/>
      <c r="D45" s="79"/>
      <c r="E45" s="80"/>
      <c r="F45" s="52"/>
      <c r="G45" s="40">
        <f>G23</f>
        <v>0</v>
      </c>
      <c r="H45" s="40">
        <f t="shared" ref="H45" si="14">H23</f>
        <v>0</v>
      </c>
      <c r="I45" s="40">
        <f>I23</f>
        <v>0</v>
      </c>
      <c r="J45" s="40">
        <f t="shared" ref="J45:R45" si="15">J23</f>
        <v>0</v>
      </c>
      <c r="K45" s="40">
        <f t="shared" si="15"/>
        <v>0</v>
      </c>
      <c r="L45" s="40">
        <f t="shared" si="15"/>
        <v>0</v>
      </c>
      <c r="M45" s="40">
        <f t="shared" si="15"/>
        <v>0</v>
      </c>
      <c r="N45" s="40">
        <f t="shared" si="15"/>
        <v>0</v>
      </c>
      <c r="O45" s="40">
        <f t="shared" si="15"/>
        <v>0</v>
      </c>
      <c r="P45" s="40">
        <f t="shared" si="15"/>
        <v>0</v>
      </c>
      <c r="Q45" s="40">
        <f t="shared" si="15"/>
        <v>0</v>
      </c>
      <c r="R45" s="40">
        <f t="shared" si="15"/>
        <v>0</v>
      </c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</row>
    <row r="46" spans="1:287" s="8" customFormat="1" x14ac:dyDescent="0.3">
      <c r="A46" s="78" t="str">
        <f>C24</f>
        <v>รายการที่  2: 
ผลประโยชน์ของ…</v>
      </c>
      <c r="B46" s="79"/>
      <c r="C46" s="79"/>
      <c r="D46" s="79"/>
      <c r="E46" s="80"/>
      <c r="F46" s="52"/>
      <c r="G46" s="40">
        <f>G33</f>
        <v>0</v>
      </c>
      <c r="H46" s="40">
        <f t="shared" ref="H46:R46" si="16">H33</f>
        <v>0</v>
      </c>
      <c r="I46" s="40">
        <f t="shared" si="16"/>
        <v>0</v>
      </c>
      <c r="J46" s="40">
        <f>J33</f>
        <v>0</v>
      </c>
      <c r="K46" s="40">
        <f t="shared" si="16"/>
        <v>0</v>
      </c>
      <c r="L46" s="40">
        <f t="shared" si="16"/>
        <v>0</v>
      </c>
      <c r="M46" s="40">
        <f t="shared" si="16"/>
        <v>0</v>
      </c>
      <c r="N46" s="40">
        <f t="shared" si="16"/>
        <v>0</v>
      </c>
      <c r="O46" s="40">
        <f t="shared" si="16"/>
        <v>0</v>
      </c>
      <c r="P46" s="40">
        <f t="shared" si="16"/>
        <v>0</v>
      </c>
      <c r="Q46" s="40">
        <f t="shared" si="16"/>
        <v>0</v>
      </c>
      <c r="R46" s="40">
        <f t="shared" si="16"/>
        <v>0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</row>
    <row r="47" spans="1:287" s="8" customFormat="1" x14ac:dyDescent="0.3">
      <c r="A47" s="78" t="str">
        <f>C34</f>
        <v>รายการที่  3: 
ผลประโยชน์ของ......</v>
      </c>
      <c r="B47" s="79"/>
      <c r="C47" s="79"/>
      <c r="D47" s="79"/>
      <c r="E47" s="80"/>
      <c r="F47" s="52"/>
      <c r="G47" s="40">
        <f>G43</f>
        <v>0</v>
      </c>
      <c r="H47" s="40">
        <f t="shared" ref="H47:R47" si="17">H43</f>
        <v>0</v>
      </c>
      <c r="I47" s="40">
        <f t="shared" si="17"/>
        <v>0</v>
      </c>
      <c r="J47" s="40">
        <f t="shared" si="17"/>
        <v>0</v>
      </c>
      <c r="K47" s="40">
        <f t="shared" si="17"/>
        <v>0</v>
      </c>
      <c r="L47" s="40">
        <f t="shared" si="17"/>
        <v>0</v>
      </c>
      <c r="M47" s="40">
        <f t="shared" si="17"/>
        <v>0</v>
      </c>
      <c r="N47" s="40">
        <f t="shared" si="17"/>
        <v>0</v>
      </c>
      <c r="O47" s="40">
        <f t="shared" si="17"/>
        <v>0</v>
      </c>
      <c r="P47" s="40">
        <f t="shared" si="17"/>
        <v>0</v>
      </c>
      <c r="Q47" s="40">
        <f t="shared" si="17"/>
        <v>0</v>
      </c>
      <c r="R47" s="40">
        <f t="shared" si="17"/>
        <v>0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</row>
    <row r="48" spans="1:287" s="8" customFormat="1" x14ac:dyDescent="0.3">
      <c r="A48" s="81" t="s">
        <v>1</v>
      </c>
      <c r="B48" s="82"/>
      <c r="C48" s="82"/>
      <c r="D48" s="82"/>
      <c r="E48" s="83"/>
      <c r="F48" s="53"/>
      <c r="G48" s="54">
        <f t="shared" ref="G48:R48" si="18">SUM(G45:G47)</f>
        <v>0</v>
      </c>
      <c r="H48" s="54">
        <f t="shared" si="18"/>
        <v>0</v>
      </c>
      <c r="I48" s="54">
        <f>SUM(I45:I47)</f>
        <v>0</v>
      </c>
      <c r="J48" s="54">
        <f t="shared" si="18"/>
        <v>0</v>
      </c>
      <c r="K48" s="54">
        <f t="shared" si="18"/>
        <v>0</v>
      </c>
      <c r="L48" s="54">
        <f t="shared" si="18"/>
        <v>0</v>
      </c>
      <c r="M48" s="54">
        <f t="shared" si="18"/>
        <v>0</v>
      </c>
      <c r="N48" s="54">
        <f t="shared" si="18"/>
        <v>0</v>
      </c>
      <c r="O48" s="54">
        <f t="shared" si="18"/>
        <v>0</v>
      </c>
      <c r="P48" s="54">
        <f t="shared" si="18"/>
        <v>0</v>
      </c>
      <c r="Q48" s="54">
        <f t="shared" si="18"/>
        <v>0</v>
      </c>
      <c r="R48" s="54">
        <f t="shared" si="18"/>
        <v>0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</row>
    <row r="49" spans="1:287" s="8" customFormat="1" x14ac:dyDescent="0.3">
      <c r="A49" s="81" t="s">
        <v>7</v>
      </c>
      <c r="B49" s="82"/>
      <c r="C49" s="82"/>
      <c r="D49" s="82"/>
      <c r="E49" s="83"/>
      <c r="F49" s="53"/>
      <c r="G49" s="54">
        <f t="shared" ref="G49:R49" si="19">G48*G3</f>
        <v>0</v>
      </c>
      <c r="H49" s="54">
        <f t="shared" si="19"/>
        <v>0</v>
      </c>
      <c r="I49" s="54">
        <f>I48*I3</f>
        <v>0</v>
      </c>
      <c r="J49" s="54">
        <f t="shared" si="19"/>
        <v>0</v>
      </c>
      <c r="K49" s="54">
        <f t="shared" si="19"/>
        <v>0</v>
      </c>
      <c r="L49" s="54">
        <f t="shared" si="19"/>
        <v>0</v>
      </c>
      <c r="M49" s="54">
        <f t="shared" si="19"/>
        <v>0</v>
      </c>
      <c r="N49" s="54">
        <f t="shared" si="19"/>
        <v>0</v>
      </c>
      <c r="O49" s="54">
        <f t="shared" si="19"/>
        <v>0</v>
      </c>
      <c r="P49" s="54">
        <f t="shared" si="19"/>
        <v>0</v>
      </c>
      <c r="Q49" s="54">
        <f t="shared" si="19"/>
        <v>0</v>
      </c>
      <c r="R49" s="54">
        <f t="shared" si="19"/>
        <v>0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</row>
    <row r="50" spans="1:287" s="8" customFormat="1" x14ac:dyDescent="0.3">
      <c r="A50" s="81" t="s">
        <v>13</v>
      </c>
      <c r="B50" s="82"/>
      <c r="C50" s="82"/>
      <c r="D50" s="82"/>
      <c r="E50" s="83"/>
      <c r="F50" s="53"/>
      <c r="G50" s="55">
        <f>SUM($G$49:$R$49)</f>
        <v>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</row>
    <row r="51" spans="1:287" x14ac:dyDescent="0.3">
      <c r="A51" s="71"/>
      <c r="B51" s="72"/>
      <c r="C51" s="72"/>
      <c r="D51" s="72"/>
      <c r="E51" s="73"/>
      <c r="F51" s="18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287" s="8" customFormat="1" x14ac:dyDescent="0.3">
      <c r="A52" s="84" t="s">
        <v>4</v>
      </c>
      <c r="B52" s="84"/>
      <c r="C52" s="84"/>
      <c r="D52" s="84"/>
      <c r="E52" s="84"/>
      <c r="F52" s="56"/>
      <c r="G52" s="57">
        <f>G48-G9</f>
        <v>0</v>
      </c>
      <c r="H52" s="57">
        <f t="shared" ref="H52:R52" si="20">H48-H9</f>
        <v>0</v>
      </c>
      <c r="I52" s="58">
        <f t="shared" si="20"/>
        <v>0</v>
      </c>
      <c r="J52" s="58">
        <f t="shared" si="20"/>
        <v>0</v>
      </c>
      <c r="K52" s="58">
        <f t="shared" si="20"/>
        <v>0</v>
      </c>
      <c r="L52" s="58">
        <f t="shared" si="20"/>
        <v>0</v>
      </c>
      <c r="M52" s="58">
        <f t="shared" si="20"/>
        <v>0</v>
      </c>
      <c r="N52" s="58">
        <f t="shared" si="20"/>
        <v>0</v>
      </c>
      <c r="O52" s="58">
        <f t="shared" si="20"/>
        <v>0</v>
      </c>
      <c r="P52" s="58">
        <f t="shared" si="20"/>
        <v>0</v>
      </c>
      <c r="Q52" s="58">
        <f t="shared" si="20"/>
        <v>0</v>
      </c>
      <c r="R52" s="58">
        <f t="shared" si="20"/>
        <v>0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</row>
    <row r="53" spans="1:287" s="8" customFormat="1" x14ac:dyDescent="0.3">
      <c r="A53" s="84" t="s">
        <v>14</v>
      </c>
      <c r="B53" s="84"/>
      <c r="C53" s="84"/>
      <c r="D53" s="84"/>
      <c r="E53" s="84"/>
      <c r="F53" s="84"/>
      <c r="G53" s="57">
        <f t="shared" ref="G53:R53" si="21">G52*G3</f>
        <v>0</v>
      </c>
      <c r="H53" s="57">
        <f t="shared" si="21"/>
        <v>0</v>
      </c>
      <c r="I53" s="58">
        <f t="shared" si="21"/>
        <v>0</v>
      </c>
      <c r="J53" s="58">
        <f t="shared" si="21"/>
        <v>0</v>
      </c>
      <c r="K53" s="58">
        <f t="shared" si="21"/>
        <v>0</v>
      </c>
      <c r="L53" s="58">
        <f t="shared" si="21"/>
        <v>0</v>
      </c>
      <c r="M53" s="58">
        <f t="shared" si="21"/>
        <v>0</v>
      </c>
      <c r="N53" s="58">
        <f t="shared" si="21"/>
        <v>0</v>
      </c>
      <c r="O53" s="58">
        <f t="shared" si="21"/>
        <v>0</v>
      </c>
      <c r="P53" s="58">
        <f t="shared" si="21"/>
        <v>0</v>
      </c>
      <c r="Q53" s="58">
        <f t="shared" si="21"/>
        <v>0</v>
      </c>
      <c r="R53" s="58">
        <f t="shared" si="21"/>
        <v>0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</row>
    <row r="54" spans="1:287" x14ac:dyDescent="0.3">
      <c r="A54" s="65"/>
      <c r="B54" s="65"/>
      <c r="C54" s="70"/>
      <c r="D54" s="70"/>
      <c r="E54" s="70"/>
      <c r="F54" s="66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287" s="8" customFormat="1" x14ac:dyDescent="0.3">
      <c r="A55" s="69" t="s">
        <v>15</v>
      </c>
      <c r="B55" s="69"/>
      <c r="C55" s="69"/>
      <c r="D55" s="69"/>
      <c r="E55" s="69"/>
      <c r="F55" s="6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</row>
    <row r="56" spans="1:287" s="8" customFormat="1" x14ac:dyDescent="0.3">
      <c r="A56" s="69" t="s">
        <v>32</v>
      </c>
      <c r="B56" s="69"/>
      <c r="C56" s="69"/>
      <c r="D56" s="69"/>
      <c r="E56" s="69"/>
      <c r="F56" s="69"/>
      <c r="G56" s="59">
        <f>SUM($G$53:$R$53)</f>
        <v>0</v>
      </c>
      <c r="H56" s="3" t="s">
        <v>33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</row>
    <row r="57" spans="1:287" s="8" customFormat="1" x14ac:dyDescent="0.3">
      <c r="A57" s="69" t="s">
        <v>42</v>
      </c>
      <c r="B57" s="69"/>
      <c r="C57" s="69"/>
      <c r="D57" s="69"/>
      <c r="E57" s="69"/>
      <c r="F57" s="69"/>
      <c r="G57" s="60" t="e">
        <f>$G$50/$G$11</f>
        <v>#DIV/0!</v>
      </c>
      <c r="H57" s="3" t="s">
        <v>34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</row>
    <row r="58" spans="1:287" s="8" customFormat="1" x14ac:dyDescent="0.3">
      <c r="A58" s="69" t="s">
        <v>5</v>
      </c>
      <c r="B58" s="69"/>
      <c r="C58" s="69"/>
      <c r="D58" s="69"/>
      <c r="E58" s="69"/>
      <c r="F58" s="69"/>
      <c r="G58" s="61" t="e">
        <f>IRR($G$52:$R$52,0.2)</f>
        <v>#NUM!</v>
      </c>
      <c r="H58" s="3" t="s">
        <v>35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</row>
    <row r="59" spans="1:287" s="8" customFormat="1" ht="13.9" customHeight="1" x14ac:dyDescent="0.3">
      <c r="C59" s="2"/>
      <c r="D59" s="2"/>
      <c r="E59" s="2"/>
      <c r="F59" s="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</row>
  </sheetData>
  <mergeCells count="68">
    <mergeCell ref="A11:E11"/>
    <mergeCell ref="A1:E1"/>
    <mergeCell ref="F1:F3"/>
    <mergeCell ref="A2:E2"/>
    <mergeCell ref="A3:E3"/>
    <mergeCell ref="A4:E4"/>
    <mergeCell ref="A5:E5"/>
    <mergeCell ref="A6:E6"/>
    <mergeCell ref="A7:E7"/>
    <mergeCell ref="A8:E8"/>
    <mergeCell ref="A9:E9"/>
    <mergeCell ref="A10:E10"/>
    <mergeCell ref="A12:E12"/>
    <mergeCell ref="A13:E13"/>
    <mergeCell ref="A14:A23"/>
    <mergeCell ref="D14:E14"/>
    <mergeCell ref="B15:B18"/>
    <mergeCell ref="D15:E15"/>
    <mergeCell ref="D16:E16"/>
    <mergeCell ref="D17:E17"/>
    <mergeCell ref="D18:E18"/>
    <mergeCell ref="B19:B22"/>
    <mergeCell ref="D19:E19"/>
    <mergeCell ref="D20:E20"/>
    <mergeCell ref="D21:E21"/>
    <mergeCell ref="D22:E22"/>
    <mergeCell ref="D23:E23"/>
    <mergeCell ref="D27:E27"/>
    <mergeCell ref="D28:E28"/>
    <mergeCell ref="B29:B32"/>
    <mergeCell ref="D29:E29"/>
    <mergeCell ref="D30:E30"/>
    <mergeCell ref="D31:E31"/>
    <mergeCell ref="D32:E32"/>
    <mergeCell ref="B25:B28"/>
    <mergeCell ref="D25:E25"/>
    <mergeCell ref="D26:E26"/>
    <mergeCell ref="A50:E50"/>
    <mergeCell ref="A52:E52"/>
    <mergeCell ref="A53:F53"/>
    <mergeCell ref="A55:F55"/>
    <mergeCell ref="D33:E33"/>
    <mergeCell ref="A34:A43"/>
    <mergeCell ref="D34:E34"/>
    <mergeCell ref="B35:B38"/>
    <mergeCell ref="D35:E35"/>
    <mergeCell ref="D36:E36"/>
    <mergeCell ref="D37:E37"/>
    <mergeCell ref="D38:E38"/>
    <mergeCell ref="B39:B42"/>
    <mergeCell ref="D39:E39"/>
    <mergeCell ref="A24:A33"/>
    <mergeCell ref="D24:E24"/>
    <mergeCell ref="A45:E45"/>
    <mergeCell ref="A46:E46"/>
    <mergeCell ref="A47:E47"/>
    <mergeCell ref="A48:E48"/>
    <mergeCell ref="A49:E49"/>
    <mergeCell ref="D40:E40"/>
    <mergeCell ref="D41:E41"/>
    <mergeCell ref="D42:E42"/>
    <mergeCell ref="D43:E43"/>
    <mergeCell ref="A44:E44"/>
    <mergeCell ref="A56:F56"/>
    <mergeCell ref="A57:F57"/>
    <mergeCell ref="C54:E54"/>
    <mergeCell ref="A58:F58"/>
    <mergeCell ref="A51:E51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cb3ba4-ebf5-44f9-b059-6e113c93a9ae">
      <Terms xmlns="http://schemas.microsoft.com/office/infopath/2007/PartnerControls"/>
    </lcf76f155ced4ddcb4097134ff3c332f>
    <TaxCatchAll xmlns="2e23d928-011f-4edd-8073-14a50f15488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C44861D52C78BA408B421A59C85FBE0B" ma:contentTypeVersion="18" ma:contentTypeDescription="สร้างเอกสารใหม่" ma:contentTypeScope="" ma:versionID="9298532b1742273a8d49b3eec20dd92c">
  <xsd:schema xmlns:xsd="http://www.w3.org/2001/XMLSchema" xmlns:xs="http://www.w3.org/2001/XMLSchema" xmlns:p="http://schemas.microsoft.com/office/2006/metadata/properties" xmlns:ns2="abcb3ba4-ebf5-44f9-b059-6e113c93a9ae" xmlns:ns3="2e23d928-011f-4edd-8073-14a50f154886" targetNamespace="http://schemas.microsoft.com/office/2006/metadata/properties" ma:root="true" ma:fieldsID="b6e6272e728f1e709ffed23e6e7f28b9" ns2:_="" ns3:_="">
    <xsd:import namespace="abcb3ba4-ebf5-44f9-b059-6e113c93a9ae"/>
    <xsd:import namespace="2e23d928-011f-4edd-8073-14a50f1548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cb3ba4-ebf5-44f9-b059-6e113c93a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แท็กรูป" ma:readOnly="false" ma:fieldId="{5cf76f15-5ced-4ddc-b409-7134ff3c332f}" ma:taxonomyMulti="true" ma:sspId="b760033a-948c-49fe-8d86-0a057f7ec9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3d928-011f-4edd-8073-14a50f15488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ef9c253-c3d1-4479-b6e5-70114d0ff2dc}" ma:internalName="TaxCatchAll" ma:showField="CatchAllData" ma:web="2e23d928-011f-4edd-8073-14a50f1548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C58048-D44C-4D24-8106-95E5E51BDA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A96663-64A3-491E-BC09-C90E93D35B28}">
  <ds:schemaRefs>
    <ds:schemaRef ds:uri="http://schemas.microsoft.com/office/2006/metadata/properties"/>
    <ds:schemaRef ds:uri="http://schemas.microsoft.com/office/infopath/2007/PartnerControls"/>
    <ds:schemaRef ds:uri="abcb3ba4-ebf5-44f9-b059-6e113c93a9ae"/>
    <ds:schemaRef ds:uri="2e23d928-011f-4edd-8073-14a50f154886"/>
  </ds:schemaRefs>
</ds:datastoreItem>
</file>

<file path=customXml/itemProps3.xml><?xml version="1.0" encoding="utf-8"?>
<ds:datastoreItem xmlns:ds="http://schemas.openxmlformats.org/officeDocument/2006/customXml" ds:itemID="{ED4DB10F-0A54-46B1-9541-FAD4BA0509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cb3ba4-ebf5-44f9-b059-6e113c93a9ae"/>
    <ds:schemaRef ds:uri="2e23d928-011f-4edd-8073-14a50f1548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CBA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MemmoriKa</dc:creator>
  <cp:lastModifiedBy>ศศิธร ศรีคำม้วน</cp:lastModifiedBy>
  <dcterms:created xsi:type="dcterms:W3CDTF">2018-04-20T15:19:44Z</dcterms:created>
  <dcterms:modified xsi:type="dcterms:W3CDTF">2024-02-19T03:52:54Z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0x010100C44861D52C78BA408B421A59C85FBE0B</vt:lpwstr>
  </property>
</Properties>
</file>