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esktop\KOOK WORK\3.Form\2570\"/>
    </mc:Choice>
  </mc:AlternateContent>
  <xr:revisionPtr revIDLastSave="0" documentId="13_ncr:1_{85D2084F-FB8E-4139-B1E9-3582EE96FC9F}" xr6:coauthVersionLast="36" xr6:coauthVersionMax="36" xr10:uidLastSave="{00000000-0000-0000-0000-000000000000}"/>
  <bookViews>
    <workbookView xWindow="0" yWindow="0" windowWidth="28800" windowHeight="11325" activeTab="1" xr2:uid="{00000000-000D-0000-FFFF-FFFF00000000}"/>
  </bookViews>
  <sheets>
    <sheet name="1. แบบสรุป" sheetId="5" r:id="rId1"/>
    <sheet name="1.1 แผนการเสนอขอตั้งงบลงทุน" sheetId="1" r:id="rId2"/>
    <sheet name="ตัวอย่างครุภัณฑ์" sheetId="6" r:id="rId3"/>
    <sheet name="ตัวอย่างสิ่งก่อสร้าง" sheetId="7" r:id="rId4"/>
    <sheet name="Index" sheetId="3" r:id="rId5"/>
  </sheets>
  <externalReferences>
    <externalReference r:id="rId6"/>
  </externalReferences>
  <definedNames>
    <definedName name="_10s_Curve">Index!$C$77:$C$86</definedName>
    <definedName name="_xlnm._FilterDatabase" localSheetId="1" hidden="1">'1.1 แผนการเสนอขอตั้งงบลงทุน'!$A$9:$BX$9</definedName>
    <definedName name="FA">Index!$B$76:$B$109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'1. แบบสรุป'!$B$1:$R$44</definedName>
    <definedName name="_xlnm.Print_Titles" localSheetId="0">'1. แบบสรุป'!$6:$8</definedName>
    <definedName name="เป้าหมาย_SDG">Index!$E$76:$E$93</definedName>
    <definedName name="ครุภัณฑ์เพิ่มประสิทธิภาพ">Index!$C$282</definedName>
    <definedName name="ครุภัณฑ์ทดแทนของเดิม">Index!$C$281:$D$281</definedName>
    <definedName name="ครุภัณฑ์ประจำอาคาร">Index!$C$283</definedName>
    <definedName name="ครุภัณฑ์ผูกพันเฉพาะศิริราชเท่านั้น">Index!#REF!</definedName>
    <definedName name="ที่ตั้ง">Index!$B$146:$B$159</definedName>
    <definedName name="ประเภท">Index!$B$165:$B$170</definedName>
    <definedName name="มี">Index!$B$173:$B$174</definedName>
    <definedName name="สิ่งก่อสร้างปีเดียว">Index!$C$284:$D$284</definedName>
    <definedName name="สิ่งก่อสร้างผูกพันเดิม">Index!$C$285</definedName>
    <definedName name="สิ่งก่อสร้างผูกพันใหม่">Index!$C$286</definedName>
    <definedName name="หน่วยงาน">'[1]Index1 (ห้ามลบ)'!$B$76:$B$115</definedName>
    <definedName name="อายุการใช้งาน">Index!$D$5:$D$54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" i="1" l="1"/>
  <c r="B6" i="1" l="1"/>
  <c r="G4" i="5" l="1"/>
  <c r="A26" i="1"/>
  <c r="A30" i="1"/>
  <c r="A34" i="1"/>
  <c r="A38" i="1"/>
  <c r="A42" i="1"/>
  <c r="A46" i="1"/>
  <c r="A50" i="1"/>
  <c r="A54" i="1"/>
  <c r="A58" i="1"/>
  <c r="A62" i="1"/>
  <c r="A66" i="1"/>
  <c r="A70" i="1"/>
  <c r="A74" i="1"/>
  <c r="A78" i="1"/>
  <c r="A82" i="1"/>
  <c r="A86" i="1"/>
  <c r="A90" i="1"/>
  <c r="A94" i="1"/>
  <c r="A98" i="1"/>
  <c r="A102" i="1"/>
  <c r="A106" i="1"/>
  <c r="A110" i="1"/>
  <c r="A114" i="1"/>
  <c r="A118" i="1"/>
  <c r="A122" i="1"/>
  <c r="A126" i="1"/>
  <c r="A130" i="1"/>
  <c r="A134" i="1"/>
  <c r="A138" i="1"/>
  <c r="A142" i="1"/>
  <c r="A146" i="1"/>
  <c r="A150" i="1"/>
  <c r="A154" i="1"/>
  <c r="A158" i="1"/>
  <c r="A162" i="1"/>
  <c r="A166" i="1"/>
  <c r="A170" i="1"/>
  <c r="A174" i="1"/>
  <c r="A178" i="1"/>
  <c r="A182" i="1"/>
  <c r="A186" i="1"/>
  <c r="A190" i="1"/>
  <c r="A194" i="1"/>
  <c r="A198" i="1"/>
  <c r="A202" i="1"/>
  <c r="A206" i="1"/>
  <c r="A210" i="1"/>
  <c r="A214" i="1"/>
  <c r="A218" i="1"/>
  <c r="A222" i="1"/>
  <c r="A226" i="1"/>
  <c r="A230" i="1"/>
  <c r="A234" i="1"/>
  <c r="A238" i="1"/>
  <c r="A242" i="1"/>
  <c r="A246" i="1"/>
  <c r="A250" i="1"/>
  <c r="A254" i="1"/>
  <c r="A258" i="1"/>
  <c r="A262" i="1"/>
  <c r="A266" i="1"/>
  <c r="A270" i="1"/>
  <c r="A274" i="1"/>
  <c r="A278" i="1"/>
  <c r="A282" i="1"/>
  <c r="A286" i="1"/>
  <c r="A290" i="1"/>
  <c r="A294" i="1"/>
  <c r="A298" i="1"/>
  <c r="A302" i="1"/>
  <c r="A306" i="1"/>
  <c r="A310" i="1"/>
  <c r="A314" i="1"/>
  <c r="A318" i="1"/>
  <c r="A322" i="1"/>
  <c r="A326" i="1"/>
  <c r="A330" i="1"/>
  <c r="A334" i="1"/>
  <c r="A338" i="1"/>
  <c r="A342" i="1"/>
  <c r="A346" i="1"/>
  <c r="A350" i="1"/>
  <c r="A354" i="1"/>
  <c r="A358" i="1"/>
  <c r="A362" i="1"/>
  <c r="A24" i="1"/>
  <c r="A29" i="1"/>
  <c r="A35" i="1"/>
  <c r="A40" i="1"/>
  <c r="A45" i="1"/>
  <c r="A51" i="1"/>
  <c r="A56" i="1"/>
  <c r="A61" i="1"/>
  <c r="A67" i="1"/>
  <c r="A72" i="1"/>
  <c r="A77" i="1"/>
  <c r="A83" i="1"/>
  <c r="A88" i="1"/>
  <c r="A93" i="1"/>
  <c r="A99" i="1"/>
  <c r="A104" i="1"/>
  <c r="A109" i="1"/>
  <c r="A115" i="1"/>
  <c r="A120" i="1"/>
  <c r="A125" i="1"/>
  <c r="A131" i="1"/>
  <c r="A136" i="1"/>
  <c r="A141" i="1"/>
  <c r="A147" i="1"/>
  <c r="A152" i="1"/>
  <c r="A157" i="1"/>
  <c r="A163" i="1"/>
  <c r="A168" i="1"/>
  <c r="A173" i="1"/>
  <c r="A179" i="1"/>
  <c r="A184" i="1"/>
  <c r="A189" i="1"/>
  <c r="A195" i="1"/>
  <c r="A200" i="1"/>
  <c r="A205" i="1"/>
  <c r="A211" i="1"/>
  <c r="A216" i="1"/>
  <c r="A221" i="1"/>
  <c r="A227" i="1"/>
  <c r="A232" i="1"/>
  <c r="A237" i="1"/>
  <c r="A243" i="1"/>
  <c r="A248" i="1"/>
  <c r="A253" i="1"/>
  <c r="A259" i="1"/>
  <c r="A264" i="1"/>
  <c r="A269" i="1"/>
  <c r="A275" i="1"/>
  <c r="A280" i="1"/>
  <c r="A285" i="1"/>
  <c r="A291" i="1"/>
  <c r="A296" i="1"/>
  <c r="A301" i="1"/>
  <c r="A307" i="1"/>
  <c r="A312" i="1"/>
  <c r="A317" i="1"/>
  <c r="A323" i="1"/>
  <c r="A328" i="1"/>
  <c r="A333" i="1"/>
  <c r="A339" i="1"/>
  <c r="A344" i="1"/>
  <c r="A349" i="1"/>
  <c r="A355" i="1"/>
  <c r="A360" i="1"/>
  <c r="A365" i="1"/>
  <c r="A369" i="1"/>
  <c r="A373" i="1"/>
  <c r="A377" i="1"/>
  <c r="A381" i="1"/>
  <c r="A385" i="1"/>
  <c r="A389" i="1"/>
  <c r="A393" i="1"/>
  <c r="A397" i="1"/>
  <c r="A401" i="1"/>
  <c r="A405" i="1"/>
  <c r="A409" i="1"/>
  <c r="A413" i="1"/>
  <c r="A417" i="1"/>
  <c r="A421" i="1"/>
  <c r="A425" i="1"/>
  <c r="A429" i="1"/>
  <c r="A433" i="1"/>
  <c r="A437" i="1"/>
  <c r="A441" i="1"/>
  <c r="A445" i="1"/>
  <c r="A25" i="1"/>
  <c r="A31" i="1"/>
  <c r="A36" i="1"/>
  <c r="A41" i="1"/>
  <c r="A47" i="1"/>
  <c r="A52" i="1"/>
  <c r="A57" i="1"/>
  <c r="A63" i="1"/>
  <c r="A68" i="1"/>
  <c r="A73" i="1"/>
  <c r="A79" i="1"/>
  <c r="A84" i="1"/>
  <c r="A89" i="1"/>
  <c r="A95" i="1"/>
  <c r="A100" i="1"/>
  <c r="A105" i="1"/>
  <c r="A111" i="1"/>
  <c r="A116" i="1"/>
  <c r="A121" i="1"/>
  <c r="A127" i="1"/>
  <c r="A132" i="1"/>
  <c r="A137" i="1"/>
  <c r="A143" i="1"/>
  <c r="A148" i="1"/>
  <c r="A153" i="1"/>
  <c r="A159" i="1"/>
  <c r="A164" i="1"/>
  <c r="A169" i="1"/>
  <c r="A175" i="1"/>
  <c r="A27" i="1"/>
  <c r="A37" i="1"/>
  <c r="A48" i="1"/>
  <c r="A59" i="1"/>
  <c r="A69" i="1"/>
  <c r="A80" i="1"/>
  <c r="A91" i="1"/>
  <c r="A101" i="1"/>
  <c r="A112" i="1"/>
  <c r="A123" i="1"/>
  <c r="A133" i="1"/>
  <c r="A144" i="1"/>
  <c r="A155" i="1"/>
  <c r="A165" i="1"/>
  <c r="A176" i="1"/>
  <c r="A183" i="1"/>
  <c r="A191" i="1"/>
  <c r="A197" i="1"/>
  <c r="A204" i="1"/>
  <c r="A212" i="1"/>
  <c r="A219" i="1"/>
  <c r="A225" i="1"/>
  <c r="A233" i="1"/>
  <c r="A240" i="1"/>
  <c r="A247" i="1"/>
  <c r="A255" i="1"/>
  <c r="A261" i="1"/>
  <c r="A268" i="1"/>
  <c r="A276" i="1"/>
  <c r="A283" i="1"/>
  <c r="A289" i="1"/>
  <c r="A297" i="1"/>
  <c r="A304" i="1"/>
  <c r="A311" i="1"/>
  <c r="A319" i="1"/>
  <c r="A325" i="1"/>
  <c r="A332" i="1"/>
  <c r="A340" i="1"/>
  <c r="A347" i="1"/>
  <c r="A353" i="1"/>
  <c r="A361" i="1"/>
  <c r="A367" i="1"/>
  <c r="A372" i="1"/>
  <c r="A378" i="1"/>
  <c r="A383" i="1"/>
  <c r="A388" i="1"/>
  <c r="A394" i="1"/>
  <c r="A399" i="1"/>
  <c r="A404" i="1"/>
  <c r="A410" i="1"/>
  <c r="A415" i="1"/>
  <c r="A420" i="1"/>
  <c r="A426" i="1"/>
  <c r="A431" i="1"/>
  <c r="A436" i="1"/>
  <c r="A442" i="1"/>
  <c r="A447" i="1"/>
  <c r="A451" i="1"/>
  <c r="A455" i="1"/>
  <c r="A459" i="1"/>
  <c r="A463" i="1"/>
  <c r="A467" i="1"/>
  <c r="A471" i="1"/>
  <c r="A475" i="1"/>
  <c r="A479" i="1"/>
  <c r="A483" i="1"/>
  <c r="A487" i="1"/>
  <c r="A491" i="1"/>
  <c r="A495" i="1"/>
  <c r="A499" i="1"/>
  <c r="A503" i="1"/>
  <c r="A507" i="1"/>
  <c r="A511" i="1"/>
  <c r="A515" i="1"/>
  <c r="A519" i="1"/>
  <c r="A523" i="1"/>
  <c r="A527" i="1"/>
  <c r="A531" i="1"/>
  <c r="A535" i="1"/>
  <c r="A539" i="1"/>
  <c r="A543" i="1"/>
  <c r="A547" i="1"/>
  <c r="A551" i="1"/>
  <c r="A555" i="1"/>
  <c r="A559" i="1"/>
  <c r="A563" i="1"/>
  <c r="A567" i="1"/>
  <c r="A571" i="1"/>
  <c r="A575" i="1"/>
  <c r="A579" i="1"/>
  <c r="A583" i="1"/>
  <c r="A587" i="1"/>
  <c r="A591" i="1"/>
  <c r="A595" i="1"/>
  <c r="A599" i="1"/>
  <c r="A13" i="1"/>
  <c r="A17" i="1"/>
  <c r="A21" i="1"/>
  <c r="A28" i="1"/>
  <c r="A39" i="1"/>
  <c r="A49" i="1"/>
  <c r="A60" i="1"/>
  <c r="A71" i="1"/>
  <c r="A81" i="1"/>
  <c r="A92" i="1"/>
  <c r="A103" i="1"/>
  <c r="A113" i="1"/>
  <c r="A124" i="1"/>
  <c r="A135" i="1"/>
  <c r="A145" i="1"/>
  <c r="A156" i="1"/>
  <c r="A167" i="1"/>
  <c r="A177" i="1"/>
  <c r="A185" i="1"/>
  <c r="A192" i="1"/>
  <c r="A199" i="1"/>
  <c r="A207" i="1"/>
  <c r="A213" i="1"/>
  <c r="A220" i="1"/>
  <c r="A228" i="1"/>
  <c r="A235" i="1"/>
  <c r="A241" i="1"/>
  <c r="A249" i="1"/>
  <c r="A256" i="1"/>
  <c r="A263" i="1"/>
  <c r="A271" i="1"/>
  <c r="A277" i="1"/>
  <c r="A284" i="1"/>
  <c r="A292" i="1"/>
  <c r="A299" i="1"/>
  <c r="A305" i="1"/>
  <c r="A313" i="1"/>
  <c r="A320" i="1"/>
  <c r="A327" i="1"/>
  <c r="A335" i="1"/>
  <c r="A341" i="1"/>
  <c r="A348" i="1"/>
  <c r="A356" i="1"/>
  <c r="A363" i="1"/>
  <c r="A368" i="1"/>
  <c r="A374" i="1"/>
  <c r="A379" i="1"/>
  <c r="A384" i="1"/>
  <c r="A390" i="1"/>
  <c r="A395" i="1"/>
  <c r="A400" i="1"/>
  <c r="A406" i="1"/>
  <c r="A411" i="1"/>
  <c r="A416" i="1"/>
  <c r="A422" i="1"/>
  <c r="A427" i="1"/>
  <c r="A432" i="1"/>
  <c r="A438" i="1"/>
  <c r="A443" i="1"/>
  <c r="A448" i="1"/>
  <c r="A452" i="1"/>
  <c r="A456" i="1"/>
  <c r="A460" i="1"/>
  <c r="A464" i="1"/>
  <c r="A468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6" i="1"/>
  <c r="A560" i="1"/>
  <c r="A32" i="1"/>
  <c r="A43" i="1"/>
  <c r="A53" i="1"/>
  <c r="A64" i="1"/>
  <c r="A75" i="1"/>
  <c r="A85" i="1"/>
  <c r="A96" i="1"/>
  <c r="A107" i="1"/>
  <c r="A117" i="1"/>
  <c r="A128" i="1"/>
  <c r="A139" i="1"/>
  <c r="A149" i="1"/>
  <c r="A160" i="1"/>
  <c r="A171" i="1"/>
  <c r="A180" i="1"/>
  <c r="A187" i="1"/>
  <c r="A193" i="1"/>
  <c r="A201" i="1"/>
  <c r="A208" i="1"/>
  <c r="A215" i="1"/>
  <c r="A223" i="1"/>
  <c r="A229" i="1"/>
  <c r="A236" i="1"/>
  <c r="A244" i="1"/>
  <c r="A251" i="1"/>
  <c r="A257" i="1"/>
  <c r="A265" i="1"/>
  <c r="A272" i="1"/>
  <c r="A279" i="1"/>
  <c r="A287" i="1"/>
  <c r="A293" i="1"/>
  <c r="A300" i="1"/>
  <c r="A308" i="1"/>
  <c r="A315" i="1"/>
  <c r="A321" i="1"/>
  <c r="A329" i="1"/>
  <c r="A336" i="1"/>
  <c r="A343" i="1"/>
  <c r="A351" i="1"/>
  <c r="A357" i="1"/>
  <c r="A364" i="1"/>
  <c r="A370" i="1"/>
  <c r="A375" i="1"/>
  <c r="A380" i="1"/>
  <c r="A386" i="1"/>
  <c r="A391" i="1"/>
  <c r="A396" i="1"/>
  <c r="A402" i="1"/>
  <c r="A407" i="1"/>
  <c r="A412" i="1"/>
  <c r="A418" i="1"/>
  <c r="A423" i="1"/>
  <c r="A428" i="1"/>
  <c r="A434" i="1"/>
  <c r="A439" i="1"/>
  <c r="A444" i="1"/>
  <c r="A449" i="1"/>
  <c r="A453" i="1"/>
  <c r="A457" i="1"/>
  <c r="A461" i="1"/>
  <c r="A465" i="1"/>
  <c r="A469" i="1"/>
  <c r="A473" i="1"/>
  <c r="A477" i="1"/>
  <c r="A481" i="1"/>
  <c r="A485" i="1"/>
  <c r="A489" i="1"/>
  <c r="A493" i="1"/>
  <c r="A497" i="1"/>
  <c r="A501" i="1"/>
  <c r="A505" i="1"/>
  <c r="A509" i="1"/>
  <c r="A513" i="1"/>
  <c r="A517" i="1"/>
  <c r="A521" i="1"/>
  <c r="A525" i="1"/>
  <c r="A529" i="1"/>
  <c r="A533" i="1"/>
  <c r="A537" i="1"/>
  <c r="A541" i="1"/>
  <c r="A545" i="1"/>
  <c r="A549" i="1"/>
  <c r="A553" i="1"/>
  <c r="A557" i="1"/>
  <c r="A561" i="1"/>
  <c r="A33" i="1"/>
  <c r="A76" i="1"/>
  <c r="A119" i="1"/>
  <c r="A161" i="1"/>
  <c r="A196" i="1"/>
  <c r="A224" i="1"/>
  <c r="A252" i="1"/>
  <c r="A281" i="1"/>
  <c r="A309" i="1"/>
  <c r="A337" i="1"/>
  <c r="A366" i="1"/>
  <c r="A387" i="1"/>
  <c r="A408" i="1"/>
  <c r="A430" i="1"/>
  <c r="A450" i="1"/>
  <c r="A466" i="1"/>
  <c r="A482" i="1"/>
  <c r="A498" i="1"/>
  <c r="A514" i="1"/>
  <c r="A530" i="1"/>
  <c r="A546" i="1"/>
  <c r="A562" i="1"/>
  <c r="A568" i="1"/>
  <c r="A573" i="1"/>
  <c r="A578" i="1"/>
  <c r="A584" i="1"/>
  <c r="A589" i="1"/>
  <c r="A594" i="1"/>
  <c r="A600" i="1"/>
  <c r="A15" i="1"/>
  <c r="A20" i="1"/>
  <c r="A554" i="1"/>
  <c r="A576" i="1"/>
  <c r="A592" i="1"/>
  <c r="A12" i="1"/>
  <c r="A65" i="1"/>
  <c r="A217" i="1"/>
  <c r="A303" i="1"/>
  <c r="A382" i="1"/>
  <c r="A446" i="1"/>
  <c r="A494" i="1"/>
  <c r="A542" i="1"/>
  <c r="A572" i="1"/>
  <c r="A588" i="1"/>
  <c r="A14" i="1"/>
  <c r="A44" i="1"/>
  <c r="A87" i="1"/>
  <c r="A129" i="1"/>
  <c r="A172" i="1"/>
  <c r="A203" i="1"/>
  <c r="A231" i="1"/>
  <c r="A260" i="1"/>
  <c r="A288" i="1"/>
  <c r="A316" i="1"/>
  <c r="A345" i="1"/>
  <c r="A371" i="1"/>
  <c r="A392" i="1"/>
  <c r="A414" i="1"/>
  <c r="A435" i="1"/>
  <c r="A454" i="1"/>
  <c r="A470" i="1"/>
  <c r="A486" i="1"/>
  <c r="A502" i="1"/>
  <c r="A518" i="1"/>
  <c r="A534" i="1"/>
  <c r="A550" i="1"/>
  <c r="A564" i="1"/>
  <c r="A569" i="1"/>
  <c r="A574" i="1"/>
  <c r="A580" i="1"/>
  <c r="A585" i="1"/>
  <c r="A590" i="1"/>
  <c r="A596" i="1"/>
  <c r="A11" i="1"/>
  <c r="A16" i="1"/>
  <c r="A22" i="1"/>
  <c r="A570" i="1"/>
  <c r="A581" i="1"/>
  <c r="A597" i="1"/>
  <c r="A23" i="1"/>
  <c r="A108" i="1"/>
  <c r="A188" i="1"/>
  <c r="A245" i="1"/>
  <c r="A331" i="1"/>
  <c r="A403" i="1"/>
  <c r="A462" i="1"/>
  <c r="A510" i="1"/>
  <c r="A558" i="1"/>
  <c r="A577" i="1"/>
  <c r="A593" i="1"/>
  <c r="A19" i="1"/>
  <c r="A55" i="1"/>
  <c r="A97" i="1"/>
  <c r="A140" i="1"/>
  <c r="A181" i="1"/>
  <c r="A209" i="1"/>
  <c r="A239" i="1"/>
  <c r="A267" i="1"/>
  <c r="A295" i="1"/>
  <c r="A324" i="1"/>
  <c r="A352" i="1"/>
  <c r="A376" i="1"/>
  <c r="A398" i="1"/>
  <c r="A419" i="1"/>
  <c r="A440" i="1"/>
  <c r="A458" i="1"/>
  <c r="A474" i="1"/>
  <c r="A490" i="1"/>
  <c r="A506" i="1"/>
  <c r="A522" i="1"/>
  <c r="A538" i="1"/>
  <c r="A565" i="1"/>
  <c r="A586" i="1"/>
  <c r="A18" i="1"/>
  <c r="A151" i="1"/>
  <c r="A273" i="1"/>
  <c r="A359" i="1"/>
  <c r="A424" i="1"/>
  <c r="A478" i="1"/>
  <c r="A526" i="1"/>
  <c r="A566" i="1"/>
  <c r="A582" i="1"/>
  <c r="A598" i="1"/>
  <c r="A10" i="1"/>
  <c r="U45" i="1"/>
  <c r="V45" i="1" s="1"/>
  <c r="U44" i="1"/>
  <c r="V44" i="1" s="1"/>
  <c r="U43" i="1"/>
  <c r="V43" i="1" s="1"/>
  <c r="U42" i="1"/>
  <c r="V42" i="1" s="1"/>
  <c r="U41" i="1"/>
  <c r="V41" i="1" s="1"/>
  <c r="U40" i="1"/>
  <c r="V40" i="1" s="1"/>
  <c r="U39" i="1"/>
  <c r="V39" i="1" s="1"/>
  <c r="U38" i="1"/>
  <c r="V38" i="1" s="1"/>
  <c r="U37" i="1"/>
  <c r="V37" i="1" s="1"/>
  <c r="U36" i="1"/>
  <c r="V36" i="1" s="1"/>
  <c r="U35" i="1"/>
  <c r="V35" i="1" s="1"/>
  <c r="U34" i="1"/>
  <c r="V34" i="1" s="1"/>
  <c r="U33" i="1"/>
  <c r="V33" i="1" s="1"/>
  <c r="U32" i="1"/>
  <c r="V32" i="1" s="1"/>
  <c r="U31" i="1"/>
  <c r="V31" i="1" s="1"/>
  <c r="U30" i="1"/>
  <c r="V30" i="1" s="1"/>
  <c r="U29" i="1"/>
  <c r="V29" i="1" s="1"/>
  <c r="U28" i="1"/>
  <c r="V28" i="1" s="1"/>
  <c r="U27" i="1"/>
  <c r="V27" i="1" s="1"/>
  <c r="U26" i="1"/>
  <c r="V26" i="1" s="1"/>
  <c r="U25" i="1"/>
  <c r="V25" i="1" s="1"/>
  <c r="U24" i="1"/>
  <c r="V24" i="1" s="1"/>
  <c r="U23" i="1"/>
  <c r="V23" i="1" s="1"/>
  <c r="U22" i="1"/>
  <c r="V22" i="1" s="1"/>
  <c r="U21" i="1"/>
  <c r="V21" i="1" s="1"/>
  <c r="U20" i="1"/>
  <c r="V20" i="1" s="1"/>
  <c r="U19" i="1"/>
  <c r="V19" i="1" s="1"/>
  <c r="P44" i="5" l="1"/>
  <c r="R44" i="5" s="1"/>
  <c r="O44" i="5"/>
  <c r="Q44" i="5" s="1"/>
  <c r="P43" i="5"/>
  <c r="O43" i="5"/>
  <c r="P42" i="5"/>
  <c r="O42" i="5"/>
  <c r="P41" i="5"/>
  <c r="O41" i="5"/>
  <c r="P38" i="5"/>
  <c r="R38" i="5" s="1"/>
  <c r="O38" i="5"/>
  <c r="Q38" i="5" s="1"/>
  <c r="P37" i="5"/>
  <c r="O37" i="5"/>
  <c r="P36" i="5"/>
  <c r="O36" i="5"/>
  <c r="P35" i="5"/>
  <c r="O35" i="5"/>
  <c r="P32" i="5"/>
  <c r="R32" i="5" s="1"/>
  <c r="O32" i="5"/>
  <c r="Q32" i="5" s="1"/>
  <c r="P31" i="5"/>
  <c r="O31" i="5"/>
  <c r="P30" i="5"/>
  <c r="O30" i="5"/>
  <c r="P29" i="5"/>
  <c r="O29" i="5"/>
  <c r="P26" i="5"/>
  <c r="R26" i="5" s="1"/>
  <c r="O26" i="5"/>
  <c r="Q26" i="5" s="1"/>
  <c r="P25" i="5"/>
  <c r="O25" i="5"/>
  <c r="P24" i="5"/>
  <c r="O24" i="5"/>
  <c r="P23" i="5"/>
  <c r="O23" i="5"/>
  <c r="P20" i="5"/>
  <c r="R20" i="5" s="1"/>
  <c r="O20" i="5"/>
  <c r="Q20" i="5" s="1"/>
  <c r="P19" i="5"/>
  <c r="O19" i="5"/>
  <c r="P18" i="5"/>
  <c r="O18" i="5"/>
  <c r="P17" i="5"/>
  <c r="O17" i="5"/>
  <c r="O12" i="5"/>
  <c r="P12" i="5"/>
  <c r="O13" i="5"/>
  <c r="P13" i="5"/>
  <c r="P11" i="5"/>
  <c r="O11" i="5"/>
  <c r="C16" i="5"/>
  <c r="B34" i="5" l="1"/>
  <c r="D10" i="5"/>
  <c r="C28" i="5"/>
  <c r="D16" i="5"/>
  <c r="D40" i="5"/>
  <c r="B28" i="5"/>
  <c r="C40" i="5"/>
  <c r="D28" i="5"/>
  <c r="B10" i="5"/>
  <c r="C22" i="5"/>
  <c r="D34" i="5"/>
  <c r="B16" i="5"/>
  <c r="B40" i="5"/>
  <c r="B22" i="5"/>
  <c r="C10" i="5"/>
  <c r="C34" i="5"/>
  <c r="D22" i="5"/>
  <c r="A43" i="5"/>
  <c r="A42" i="5"/>
  <c r="A41" i="5"/>
  <c r="A37" i="5"/>
  <c r="A36" i="5"/>
  <c r="A35" i="5"/>
  <c r="A31" i="5"/>
  <c r="A30" i="5"/>
  <c r="A29" i="5"/>
  <c r="A25" i="5"/>
  <c r="A24" i="5"/>
  <c r="A23" i="5"/>
  <c r="A19" i="5"/>
  <c r="A18" i="5"/>
  <c r="A17" i="5"/>
  <c r="A12" i="5"/>
  <c r="A13" i="5"/>
  <c r="A11" i="5"/>
  <c r="O14" i="5"/>
  <c r="Q14" i="5" s="1"/>
  <c r="P14" i="5"/>
  <c r="R14" i="5" s="1"/>
  <c r="M40" i="5" l="1"/>
  <c r="M39" i="5" s="1"/>
  <c r="M16" i="5"/>
  <c r="M15" i="5" s="1"/>
  <c r="K22" i="5"/>
  <c r="I28" i="5"/>
  <c r="K10" i="5"/>
  <c r="K9" i="5" s="1"/>
  <c r="I34" i="5"/>
  <c r="I33" i="5" s="1"/>
  <c r="M34" i="5"/>
  <c r="M33" i="5" s="1"/>
  <c r="K40" i="5"/>
  <c r="K16" i="5"/>
  <c r="K15" i="5" s="1"/>
  <c r="I22" i="5"/>
  <c r="I21" i="5" s="1"/>
  <c r="I10" i="5"/>
  <c r="I9" i="5" s="1"/>
  <c r="M10" i="5"/>
  <c r="M9" i="5" s="1"/>
  <c r="M28" i="5"/>
  <c r="M27" i="5" s="1"/>
  <c r="K34" i="5"/>
  <c r="K33" i="5" s="1"/>
  <c r="I40" i="5"/>
  <c r="I39" i="5" s="1"/>
  <c r="I16" i="5"/>
  <c r="M22" i="5"/>
  <c r="M21" i="5" s="1"/>
  <c r="K28" i="5"/>
  <c r="K27" i="5" s="1"/>
  <c r="G43" i="5"/>
  <c r="Q43" i="5" s="1"/>
  <c r="G36" i="5"/>
  <c r="Q36" i="5" s="1"/>
  <c r="G29" i="5"/>
  <c r="Q29" i="5" s="1"/>
  <c r="G19" i="5"/>
  <c r="Q19" i="5" s="1"/>
  <c r="G31" i="5"/>
  <c r="Q31" i="5" s="1"/>
  <c r="G24" i="5"/>
  <c r="Q24" i="5" s="1"/>
  <c r="G17" i="5"/>
  <c r="Q17" i="5" s="1"/>
  <c r="G37" i="5"/>
  <c r="Q37" i="5" s="1"/>
  <c r="G30" i="5"/>
  <c r="Q30" i="5" s="1"/>
  <c r="G23" i="5"/>
  <c r="Q23" i="5" s="1"/>
  <c r="G42" i="5"/>
  <c r="Q42" i="5" s="1"/>
  <c r="G35" i="5"/>
  <c r="Q35" i="5" s="1"/>
  <c r="G25" i="5"/>
  <c r="Q25" i="5" s="1"/>
  <c r="G18" i="5"/>
  <c r="Q18" i="5" s="1"/>
  <c r="G41" i="5"/>
  <c r="Q41" i="5" s="1"/>
  <c r="G12" i="5"/>
  <c r="Q12" i="5" s="1"/>
  <c r="N28" i="5"/>
  <c r="N27" i="5" s="1"/>
  <c r="N16" i="5"/>
  <c r="N15" i="5" s="1"/>
  <c r="G13" i="5"/>
  <c r="Q13" i="5" s="1"/>
  <c r="L22" i="5"/>
  <c r="L21" i="5" s="1"/>
  <c r="N22" i="5"/>
  <c r="N21" i="5" s="1"/>
  <c r="G11" i="5"/>
  <c r="Q11" i="5" s="1"/>
  <c r="L28" i="5"/>
  <c r="L27" i="5" s="1"/>
  <c r="L16" i="5"/>
  <c r="L15" i="5" s="1"/>
  <c r="N10" i="5"/>
  <c r="N9" i="5" s="1"/>
  <c r="H29" i="5"/>
  <c r="R29" i="5" s="1"/>
  <c r="H36" i="5"/>
  <c r="R36" i="5" s="1"/>
  <c r="H43" i="5"/>
  <c r="R43" i="5" s="1"/>
  <c r="H23" i="5"/>
  <c r="R23" i="5" s="1"/>
  <c r="H37" i="5"/>
  <c r="R37" i="5" s="1"/>
  <c r="H31" i="5"/>
  <c r="R31" i="5" s="1"/>
  <c r="H41" i="5"/>
  <c r="R41" i="5" s="1"/>
  <c r="J16" i="5"/>
  <c r="G10" i="5" l="1"/>
  <c r="G9" i="5" s="1"/>
  <c r="O22" i="5"/>
  <c r="K21" i="5"/>
  <c r="O21" i="5" s="1"/>
  <c r="G16" i="5"/>
  <c r="G15" i="5" s="1"/>
  <c r="O34" i="5"/>
  <c r="O40" i="5"/>
  <c r="O28" i="5"/>
  <c r="K39" i="5"/>
  <c r="O39" i="5" s="1"/>
  <c r="I27" i="5"/>
  <c r="O27" i="5" s="1"/>
  <c r="G28" i="5"/>
  <c r="G27" i="5" s="1"/>
  <c r="O16" i="5"/>
  <c r="I15" i="5"/>
  <c r="O15" i="5" s="1"/>
  <c r="G40" i="5"/>
  <c r="G39" i="5" s="1"/>
  <c r="G22" i="5"/>
  <c r="G21" i="5" s="1"/>
  <c r="G34" i="5"/>
  <c r="G33" i="5" s="1"/>
  <c r="P16" i="5"/>
  <c r="J15" i="5"/>
  <c r="P15" i="5" s="1"/>
  <c r="O33" i="5"/>
  <c r="O10" i="5"/>
  <c r="O9" i="5"/>
  <c r="Q10" i="5" l="1"/>
  <c r="Q9" i="5" s="1"/>
  <c r="Q16" i="5"/>
  <c r="Q15" i="5" s="1"/>
  <c r="Q28" i="5"/>
  <c r="Q27" i="5" s="1"/>
  <c r="Q34" i="5"/>
  <c r="Q33" i="5" s="1"/>
  <c r="Q22" i="5"/>
  <c r="Q21" i="5" s="1"/>
  <c r="Q40" i="5"/>
  <c r="Q39" i="5" s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AY600" i="1" l="1"/>
  <c r="U600" i="1"/>
  <c r="V600" i="1" s="1"/>
  <c r="AY599" i="1"/>
  <c r="U599" i="1"/>
  <c r="V599" i="1" s="1"/>
  <c r="AY598" i="1"/>
  <c r="U598" i="1"/>
  <c r="V598" i="1" s="1"/>
  <c r="AY597" i="1"/>
  <c r="U597" i="1"/>
  <c r="V597" i="1" s="1"/>
  <c r="AY596" i="1"/>
  <c r="U596" i="1"/>
  <c r="V596" i="1" s="1"/>
  <c r="AY595" i="1"/>
  <c r="U595" i="1"/>
  <c r="V595" i="1" s="1"/>
  <c r="AY594" i="1"/>
  <c r="U594" i="1"/>
  <c r="V594" i="1" s="1"/>
  <c r="AY593" i="1"/>
  <c r="U593" i="1"/>
  <c r="V593" i="1" s="1"/>
  <c r="AY592" i="1"/>
  <c r="U592" i="1"/>
  <c r="V592" i="1" s="1"/>
  <c r="AY591" i="1"/>
  <c r="U591" i="1"/>
  <c r="V591" i="1" s="1"/>
  <c r="AY590" i="1"/>
  <c r="U590" i="1"/>
  <c r="V590" i="1" s="1"/>
  <c r="AY589" i="1"/>
  <c r="U589" i="1"/>
  <c r="V589" i="1" s="1"/>
  <c r="AY588" i="1"/>
  <c r="U588" i="1"/>
  <c r="V588" i="1" s="1"/>
  <c r="AY587" i="1"/>
  <c r="U587" i="1"/>
  <c r="V587" i="1" s="1"/>
  <c r="AY586" i="1"/>
  <c r="U586" i="1"/>
  <c r="V586" i="1" s="1"/>
  <c r="AY585" i="1"/>
  <c r="U585" i="1"/>
  <c r="V585" i="1" s="1"/>
  <c r="AY584" i="1"/>
  <c r="U584" i="1"/>
  <c r="V584" i="1" s="1"/>
  <c r="AY583" i="1"/>
  <c r="U583" i="1"/>
  <c r="V583" i="1" s="1"/>
  <c r="AZ593" i="1" l="1"/>
  <c r="BA593" i="1"/>
  <c r="AZ597" i="1"/>
  <c r="BA597" i="1"/>
  <c r="AZ599" i="1"/>
  <c r="BA599" i="1"/>
  <c r="AZ584" i="1"/>
  <c r="BA584" i="1"/>
  <c r="AZ586" i="1"/>
  <c r="BA586" i="1"/>
  <c r="AZ588" i="1"/>
  <c r="BA588" i="1"/>
  <c r="AZ590" i="1"/>
  <c r="BA590" i="1"/>
  <c r="AZ592" i="1"/>
  <c r="BA592" i="1"/>
  <c r="AZ594" i="1"/>
  <c r="BA594" i="1"/>
  <c r="AZ596" i="1"/>
  <c r="BA596" i="1"/>
  <c r="AZ598" i="1"/>
  <c r="BA598" i="1"/>
  <c r="AZ600" i="1"/>
  <c r="BA600" i="1"/>
  <c r="AZ583" i="1"/>
  <c r="BA583" i="1"/>
  <c r="AZ585" i="1"/>
  <c r="BA585" i="1"/>
  <c r="AZ587" i="1"/>
  <c r="BA587" i="1"/>
  <c r="AZ589" i="1"/>
  <c r="BA589" i="1"/>
  <c r="AZ591" i="1"/>
  <c r="BA591" i="1"/>
  <c r="AZ595" i="1"/>
  <c r="BA595" i="1"/>
  <c r="U11" i="1"/>
  <c r="U12" i="1"/>
  <c r="U13" i="1"/>
  <c r="V13" i="1" s="1"/>
  <c r="U14" i="1"/>
  <c r="V14" i="1" s="1"/>
  <c r="L34" i="5" s="1"/>
  <c r="L33" i="5" s="1"/>
  <c r="U15" i="1"/>
  <c r="V15" i="1" s="1"/>
  <c r="N40" i="5" s="1"/>
  <c r="N39" i="5" s="1"/>
  <c r="U16" i="1"/>
  <c r="V16" i="1" s="1"/>
  <c r="U17" i="1"/>
  <c r="V17" i="1" s="1"/>
  <c r="U18" i="1"/>
  <c r="V18" i="1" s="1"/>
  <c r="U46" i="1"/>
  <c r="V46" i="1" s="1"/>
  <c r="U47" i="1"/>
  <c r="V47" i="1" s="1"/>
  <c r="U48" i="1"/>
  <c r="V48" i="1" s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V145" i="1" s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V168" i="1" s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V192" i="1" s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V199" i="1" s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V207" i="1" s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V272" i="1" s="1"/>
  <c r="U273" i="1"/>
  <c r="V273" i="1" s="1"/>
  <c r="U274" i="1"/>
  <c r="V274" i="1" s="1"/>
  <c r="U275" i="1"/>
  <c r="V275" i="1" s="1"/>
  <c r="U276" i="1"/>
  <c r="V276" i="1" s="1"/>
  <c r="U277" i="1"/>
  <c r="V277" i="1" s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V288" i="1" s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V307" i="1" s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V316" i="1" s="1"/>
  <c r="U317" i="1"/>
  <c r="V317" i="1" s="1"/>
  <c r="U318" i="1"/>
  <c r="V318" i="1" s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V357" i="1" s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V387" i="1" s="1"/>
  <c r="U388" i="1"/>
  <c r="V388" i="1" s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V407" i="1" s="1"/>
  <c r="U408" i="1"/>
  <c r="V408" i="1" s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V458" i="1" s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V478" i="1" s="1"/>
  <c r="U479" i="1"/>
  <c r="V479" i="1" s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V519" i="1" s="1"/>
  <c r="U520" i="1"/>
  <c r="V520" i="1" s="1"/>
  <c r="U521" i="1"/>
  <c r="V521" i="1" s="1"/>
  <c r="U522" i="1"/>
  <c r="V522" i="1" s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V545" i="1" s="1"/>
  <c r="U546" i="1"/>
  <c r="V546" i="1" s="1"/>
  <c r="U547" i="1"/>
  <c r="V547" i="1" s="1"/>
  <c r="U548" i="1"/>
  <c r="V548" i="1" s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10" i="1"/>
  <c r="H17" i="5" l="1"/>
  <c r="R17" i="5" s="1"/>
  <c r="V12" i="1"/>
  <c r="H24" i="5"/>
  <c r="R24" i="5" s="1"/>
  <c r="V11" i="1"/>
  <c r="J22" i="5"/>
  <c r="P22" i="5" s="1"/>
  <c r="V10" i="1"/>
  <c r="H19" i="5"/>
  <c r="R19" i="5" s="1"/>
  <c r="H13" i="5"/>
  <c r="R13" i="5" s="1"/>
  <c r="H12" i="5"/>
  <c r="R12" i="5" s="1"/>
  <c r="H11" i="5"/>
  <c r="R11" i="5" s="1"/>
  <c r="AY11" i="1"/>
  <c r="AY12" i="1"/>
  <c r="BA12" i="1" s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10" i="1"/>
  <c r="N34" i="5"/>
  <c r="N33" i="5" s="1"/>
  <c r="L40" i="5"/>
  <c r="L39" i="5" s="1"/>
  <c r="J34" i="5"/>
  <c r="J28" i="5"/>
  <c r="L10" i="5"/>
  <c r="L9" i="5" s="1"/>
  <c r="J40" i="5"/>
  <c r="H42" i="5"/>
  <c r="H35" i="5"/>
  <c r="H30" i="5"/>
  <c r="H25" i="5"/>
  <c r="BA10" i="1" l="1"/>
  <c r="BA11" i="1"/>
  <c r="J21" i="5"/>
  <c r="P21" i="5" s="1"/>
  <c r="R25" i="5"/>
  <c r="H22" i="5"/>
  <c r="J10" i="5"/>
  <c r="R42" i="5"/>
  <c r="H40" i="5"/>
  <c r="H39" i="5" s="1"/>
  <c r="R35" i="5"/>
  <c r="H34" i="5"/>
  <c r="H33" i="5" s="1"/>
  <c r="R30" i="5"/>
  <c r="H28" i="5"/>
  <c r="H27" i="5" s="1"/>
  <c r="AZ13" i="1"/>
  <c r="H18" i="5"/>
  <c r="H10" i="5"/>
  <c r="P34" i="5"/>
  <c r="J33" i="5"/>
  <c r="P33" i="5" s="1"/>
  <c r="P28" i="5"/>
  <c r="J27" i="5"/>
  <c r="P27" i="5" s="1"/>
  <c r="P40" i="5"/>
  <c r="J39" i="5"/>
  <c r="P39" i="5" s="1"/>
  <c r="AZ14" i="1"/>
  <c r="AZ18" i="1"/>
  <c r="AZ16" i="1"/>
  <c r="AZ20" i="1"/>
  <c r="BA21" i="1"/>
  <c r="BA17" i="1"/>
  <c r="AZ11" i="1"/>
  <c r="AZ547" i="1"/>
  <c r="BA547" i="1"/>
  <c r="AZ581" i="1"/>
  <c r="BA581" i="1"/>
  <c r="AZ577" i="1"/>
  <c r="BA577" i="1"/>
  <c r="AZ573" i="1"/>
  <c r="BA573" i="1"/>
  <c r="AZ569" i="1"/>
  <c r="BA569" i="1"/>
  <c r="AZ565" i="1"/>
  <c r="BA565" i="1"/>
  <c r="AZ561" i="1"/>
  <c r="BA561" i="1"/>
  <c r="AZ557" i="1"/>
  <c r="BA557" i="1"/>
  <c r="AZ553" i="1"/>
  <c r="BA553" i="1"/>
  <c r="AZ549" i="1"/>
  <c r="BA549" i="1"/>
  <c r="AZ545" i="1"/>
  <c r="BA545" i="1"/>
  <c r="AZ541" i="1"/>
  <c r="BA541" i="1"/>
  <c r="AZ537" i="1"/>
  <c r="BA537" i="1"/>
  <c r="AZ533" i="1"/>
  <c r="BA533" i="1"/>
  <c r="AZ529" i="1"/>
  <c r="BA529" i="1"/>
  <c r="AZ525" i="1"/>
  <c r="BA525" i="1"/>
  <c r="AZ521" i="1"/>
  <c r="BA521" i="1"/>
  <c r="AZ517" i="1"/>
  <c r="BA517" i="1"/>
  <c r="AZ513" i="1"/>
  <c r="BA513" i="1"/>
  <c r="AZ509" i="1"/>
  <c r="BA509" i="1"/>
  <c r="AZ505" i="1"/>
  <c r="BA505" i="1"/>
  <c r="AZ501" i="1"/>
  <c r="BA501" i="1"/>
  <c r="AZ497" i="1"/>
  <c r="BA497" i="1"/>
  <c r="AZ493" i="1"/>
  <c r="BA493" i="1"/>
  <c r="AZ489" i="1"/>
  <c r="BA489" i="1"/>
  <c r="AZ485" i="1"/>
  <c r="BA485" i="1"/>
  <c r="AZ481" i="1"/>
  <c r="BA481" i="1"/>
  <c r="AZ477" i="1"/>
  <c r="BA477" i="1"/>
  <c r="AZ473" i="1"/>
  <c r="BA473" i="1"/>
  <c r="AZ469" i="1"/>
  <c r="BA469" i="1"/>
  <c r="AZ465" i="1"/>
  <c r="BA465" i="1"/>
  <c r="AZ461" i="1"/>
  <c r="BA461" i="1"/>
  <c r="AZ457" i="1"/>
  <c r="BA457" i="1"/>
  <c r="AZ453" i="1"/>
  <c r="BA453" i="1"/>
  <c r="AZ449" i="1"/>
  <c r="BA449" i="1"/>
  <c r="AZ445" i="1"/>
  <c r="BA445" i="1"/>
  <c r="AZ441" i="1"/>
  <c r="BA441" i="1"/>
  <c r="AZ437" i="1"/>
  <c r="BA437" i="1"/>
  <c r="AZ433" i="1"/>
  <c r="BA433" i="1"/>
  <c r="AZ429" i="1"/>
  <c r="BA429" i="1"/>
  <c r="AZ425" i="1"/>
  <c r="BA425" i="1"/>
  <c r="AZ421" i="1"/>
  <c r="BA421" i="1"/>
  <c r="AZ417" i="1"/>
  <c r="BA417" i="1"/>
  <c r="AZ413" i="1"/>
  <c r="BA413" i="1"/>
  <c r="AZ409" i="1"/>
  <c r="BA409" i="1"/>
  <c r="AZ405" i="1"/>
  <c r="BA405" i="1"/>
  <c r="AZ401" i="1"/>
  <c r="BA401" i="1"/>
  <c r="AZ397" i="1"/>
  <c r="BA397" i="1"/>
  <c r="AZ393" i="1"/>
  <c r="BA393" i="1"/>
  <c r="AZ389" i="1"/>
  <c r="BA389" i="1"/>
  <c r="AZ385" i="1"/>
  <c r="BA385" i="1"/>
  <c r="AZ381" i="1"/>
  <c r="BA381" i="1"/>
  <c r="AZ377" i="1"/>
  <c r="BA377" i="1"/>
  <c r="AZ373" i="1"/>
  <c r="BA373" i="1"/>
  <c r="AZ369" i="1"/>
  <c r="BA369" i="1"/>
  <c r="AZ365" i="1"/>
  <c r="BA365" i="1"/>
  <c r="AZ361" i="1"/>
  <c r="BA361" i="1"/>
  <c r="AZ357" i="1"/>
  <c r="BA357" i="1"/>
  <c r="AZ353" i="1"/>
  <c r="BA353" i="1"/>
  <c r="AZ349" i="1"/>
  <c r="BA349" i="1"/>
  <c r="AZ345" i="1"/>
  <c r="BA345" i="1"/>
  <c r="AZ341" i="1"/>
  <c r="BA341" i="1"/>
  <c r="AZ337" i="1"/>
  <c r="BA337" i="1"/>
  <c r="AZ333" i="1"/>
  <c r="BA333" i="1"/>
  <c r="AZ329" i="1"/>
  <c r="BA329" i="1"/>
  <c r="AZ325" i="1"/>
  <c r="BA325" i="1"/>
  <c r="AZ321" i="1"/>
  <c r="BA321" i="1"/>
  <c r="AZ317" i="1"/>
  <c r="BA317" i="1"/>
  <c r="AZ313" i="1"/>
  <c r="BA313" i="1"/>
  <c r="AZ309" i="1"/>
  <c r="BA309" i="1"/>
  <c r="AZ305" i="1"/>
  <c r="BA305" i="1"/>
  <c r="AZ301" i="1"/>
  <c r="BA301" i="1"/>
  <c r="AZ297" i="1"/>
  <c r="BA297" i="1"/>
  <c r="AZ293" i="1"/>
  <c r="BA293" i="1"/>
  <c r="AZ289" i="1"/>
  <c r="BA289" i="1"/>
  <c r="AZ285" i="1"/>
  <c r="BA285" i="1"/>
  <c r="AZ281" i="1"/>
  <c r="BA281" i="1"/>
  <c r="AZ277" i="1"/>
  <c r="BA277" i="1"/>
  <c r="AZ273" i="1"/>
  <c r="BA273" i="1"/>
  <c r="AZ269" i="1"/>
  <c r="BA269" i="1"/>
  <c r="AZ265" i="1"/>
  <c r="BA265" i="1"/>
  <c r="AZ261" i="1"/>
  <c r="BA261" i="1"/>
  <c r="AZ257" i="1"/>
  <c r="BA257" i="1"/>
  <c r="AZ253" i="1"/>
  <c r="BA253" i="1"/>
  <c r="AZ249" i="1"/>
  <c r="BA249" i="1"/>
  <c r="AZ245" i="1"/>
  <c r="BA245" i="1"/>
  <c r="AZ241" i="1"/>
  <c r="BA241" i="1"/>
  <c r="AZ237" i="1"/>
  <c r="BA237" i="1"/>
  <c r="AZ233" i="1"/>
  <c r="BA233" i="1"/>
  <c r="AZ229" i="1"/>
  <c r="BA229" i="1"/>
  <c r="AZ225" i="1"/>
  <c r="BA225" i="1"/>
  <c r="AZ221" i="1"/>
  <c r="BA221" i="1"/>
  <c r="AZ217" i="1"/>
  <c r="BA217" i="1"/>
  <c r="AZ213" i="1"/>
  <c r="BA213" i="1"/>
  <c r="AZ209" i="1"/>
  <c r="BA209" i="1"/>
  <c r="AZ205" i="1"/>
  <c r="BA205" i="1"/>
  <c r="AZ201" i="1"/>
  <c r="BA201" i="1"/>
  <c r="AZ197" i="1"/>
  <c r="BA197" i="1"/>
  <c r="AZ193" i="1"/>
  <c r="BA193" i="1"/>
  <c r="AZ189" i="1"/>
  <c r="BA189" i="1"/>
  <c r="AZ185" i="1"/>
  <c r="BA185" i="1"/>
  <c r="AZ181" i="1"/>
  <c r="BA181" i="1"/>
  <c r="AZ177" i="1"/>
  <c r="BA177" i="1"/>
  <c r="AZ173" i="1"/>
  <c r="BA173" i="1"/>
  <c r="AZ169" i="1"/>
  <c r="BA169" i="1"/>
  <c r="AZ165" i="1"/>
  <c r="BA165" i="1"/>
  <c r="AZ161" i="1"/>
  <c r="BA161" i="1"/>
  <c r="AZ157" i="1"/>
  <c r="BA157" i="1"/>
  <c r="AZ153" i="1"/>
  <c r="BA153" i="1"/>
  <c r="AZ149" i="1"/>
  <c r="BA149" i="1"/>
  <c r="AZ145" i="1"/>
  <c r="BA145" i="1"/>
  <c r="AZ141" i="1"/>
  <c r="BA141" i="1"/>
  <c r="AZ137" i="1"/>
  <c r="BA137" i="1"/>
  <c r="AZ133" i="1"/>
  <c r="BA133" i="1"/>
  <c r="AZ129" i="1"/>
  <c r="BA129" i="1"/>
  <c r="AZ125" i="1"/>
  <c r="BA125" i="1"/>
  <c r="AZ121" i="1"/>
  <c r="BA121" i="1"/>
  <c r="AZ117" i="1"/>
  <c r="BA117" i="1"/>
  <c r="AZ113" i="1"/>
  <c r="BA113" i="1"/>
  <c r="AZ109" i="1"/>
  <c r="BA109" i="1"/>
  <c r="AZ105" i="1"/>
  <c r="BA105" i="1"/>
  <c r="AZ101" i="1"/>
  <c r="BA101" i="1"/>
  <c r="AZ97" i="1"/>
  <c r="BA97" i="1"/>
  <c r="AZ93" i="1"/>
  <c r="BA93" i="1"/>
  <c r="AZ89" i="1"/>
  <c r="BA89" i="1"/>
  <c r="AZ85" i="1"/>
  <c r="BA85" i="1"/>
  <c r="AZ81" i="1"/>
  <c r="BA81" i="1"/>
  <c r="AZ77" i="1"/>
  <c r="BA77" i="1"/>
  <c r="AZ73" i="1"/>
  <c r="BA73" i="1"/>
  <c r="AZ69" i="1"/>
  <c r="BA69" i="1"/>
  <c r="AZ65" i="1"/>
  <c r="BA65" i="1"/>
  <c r="AZ61" i="1"/>
  <c r="BA61" i="1"/>
  <c r="AZ57" i="1"/>
  <c r="BA57" i="1"/>
  <c r="AZ53" i="1"/>
  <c r="BA53" i="1"/>
  <c r="AZ49" i="1"/>
  <c r="BA49" i="1"/>
  <c r="AZ45" i="1"/>
  <c r="BA45" i="1"/>
  <c r="AZ41" i="1"/>
  <c r="BA41" i="1"/>
  <c r="AZ37" i="1"/>
  <c r="BA37" i="1"/>
  <c r="AZ33" i="1"/>
  <c r="BA33" i="1"/>
  <c r="AZ29" i="1"/>
  <c r="BA29" i="1"/>
  <c r="AZ25" i="1"/>
  <c r="BA25" i="1"/>
  <c r="AZ580" i="1"/>
  <c r="BA580" i="1"/>
  <c r="AZ576" i="1"/>
  <c r="BA576" i="1"/>
  <c r="AZ572" i="1"/>
  <c r="BA572" i="1"/>
  <c r="AZ568" i="1"/>
  <c r="BA568" i="1"/>
  <c r="AZ564" i="1"/>
  <c r="BA564" i="1"/>
  <c r="AZ560" i="1"/>
  <c r="BA560" i="1"/>
  <c r="AZ556" i="1"/>
  <c r="BA556" i="1"/>
  <c r="AZ552" i="1"/>
  <c r="BA552" i="1"/>
  <c r="AZ548" i="1"/>
  <c r="BA548" i="1"/>
  <c r="AZ544" i="1"/>
  <c r="BA544" i="1"/>
  <c r="AZ540" i="1"/>
  <c r="BA540" i="1"/>
  <c r="AZ536" i="1"/>
  <c r="BA536" i="1"/>
  <c r="AZ532" i="1"/>
  <c r="BA532" i="1"/>
  <c r="AZ528" i="1"/>
  <c r="BA528" i="1"/>
  <c r="AZ524" i="1"/>
  <c r="BA524" i="1"/>
  <c r="AZ520" i="1"/>
  <c r="BA520" i="1"/>
  <c r="AZ516" i="1"/>
  <c r="BA516" i="1"/>
  <c r="AZ512" i="1"/>
  <c r="BA512" i="1"/>
  <c r="AZ508" i="1"/>
  <c r="BA508" i="1"/>
  <c r="AZ504" i="1"/>
  <c r="BA504" i="1"/>
  <c r="AZ500" i="1"/>
  <c r="BA500" i="1"/>
  <c r="AZ496" i="1"/>
  <c r="BA496" i="1"/>
  <c r="AZ492" i="1"/>
  <c r="BA492" i="1"/>
  <c r="AZ488" i="1"/>
  <c r="BA488" i="1"/>
  <c r="AZ484" i="1"/>
  <c r="BA484" i="1"/>
  <c r="AZ480" i="1"/>
  <c r="BA480" i="1"/>
  <c r="AZ476" i="1"/>
  <c r="BA476" i="1"/>
  <c r="AZ472" i="1"/>
  <c r="BA472" i="1"/>
  <c r="AZ468" i="1"/>
  <c r="BA468" i="1"/>
  <c r="AZ464" i="1"/>
  <c r="BA464" i="1"/>
  <c r="AZ460" i="1"/>
  <c r="BA460" i="1"/>
  <c r="AZ456" i="1"/>
  <c r="BA456" i="1"/>
  <c r="AZ452" i="1"/>
  <c r="BA452" i="1"/>
  <c r="AZ448" i="1"/>
  <c r="BA448" i="1"/>
  <c r="AZ444" i="1"/>
  <c r="BA444" i="1"/>
  <c r="AZ440" i="1"/>
  <c r="BA440" i="1"/>
  <c r="AZ436" i="1"/>
  <c r="BA436" i="1"/>
  <c r="AZ432" i="1"/>
  <c r="BA432" i="1"/>
  <c r="AZ428" i="1"/>
  <c r="BA428" i="1"/>
  <c r="AZ424" i="1"/>
  <c r="BA424" i="1"/>
  <c r="AZ420" i="1"/>
  <c r="BA420" i="1"/>
  <c r="AZ416" i="1"/>
  <c r="BA416" i="1"/>
  <c r="AZ412" i="1"/>
  <c r="BA412" i="1"/>
  <c r="AZ408" i="1"/>
  <c r="BA408" i="1"/>
  <c r="AZ404" i="1"/>
  <c r="BA404" i="1"/>
  <c r="AZ400" i="1"/>
  <c r="BA400" i="1"/>
  <c r="AZ396" i="1"/>
  <c r="BA396" i="1"/>
  <c r="AZ392" i="1"/>
  <c r="BA392" i="1"/>
  <c r="AZ388" i="1"/>
  <c r="BA388" i="1"/>
  <c r="AZ384" i="1"/>
  <c r="BA384" i="1"/>
  <c r="AZ380" i="1"/>
  <c r="BA380" i="1"/>
  <c r="AZ376" i="1"/>
  <c r="BA376" i="1"/>
  <c r="AZ372" i="1"/>
  <c r="BA372" i="1"/>
  <c r="AZ368" i="1"/>
  <c r="BA368" i="1"/>
  <c r="AZ364" i="1"/>
  <c r="BA364" i="1"/>
  <c r="AZ360" i="1"/>
  <c r="BA360" i="1"/>
  <c r="AZ356" i="1"/>
  <c r="BA356" i="1"/>
  <c r="AZ352" i="1"/>
  <c r="BA352" i="1"/>
  <c r="AZ348" i="1"/>
  <c r="BA348" i="1"/>
  <c r="AZ344" i="1"/>
  <c r="BA344" i="1"/>
  <c r="AZ340" i="1"/>
  <c r="BA340" i="1"/>
  <c r="AZ336" i="1"/>
  <c r="BA336" i="1"/>
  <c r="AZ332" i="1"/>
  <c r="BA332" i="1"/>
  <c r="AZ328" i="1"/>
  <c r="BA328" i="1"/>
  <c r="AZ324" i="1"/>
  <c r="BA324" i="1"/>
  <c r="AZ320" i="1"/>
  <c r="BA320" i="1"/>
  <c r="AZ316" i="1"/>
  <c r="BA316" i="1"/>
  <c r="AZ312" i="1"/>
  <c r="BA312" i="1"/>
  <c r="AZ308" i="1"/>
  <c r="BA308" i="1"/>
  <c r="AZ304" i="1"/>
  <c r="BA304" i="1"/>
  <c r="AZ300" i="1"/>
  <c r="BA300" i="1"/>
  <c r="AZ296" i="1"/>
  <c r="BA296" i="1"/>
  <c r="AZ292" i="1"/>
  <c r="BA292" i="1"/>
  <c r="AZ288" i="1"/>
  <c r="BA288" i="1"/>
  <c r="AZ284" i="1"/>
  <c r="BA284" i="1"/>
  <c r="AZ280" i="1"/>
  <c r="BA280" i="1"/>
  <c r="BA276" i="1"/>
  <c r="AZ276" i="1"/>
  <c r="AZ272" i="1"/>
  <c r="BA272" i="1"/>
  <c r="AZ268" i="1"/>
  <c r="BA268" i="1"/>
  <c r="AZ264" i="1"/>
  <c r="BA264" i="1"/>
  <c r="BA260" i="1"/>
  <c r="AZ260" i="1"/>
  <c r="AZ256" i="1"/>
  <c r="BA256" i="1"/>
  <c r="AZ252" i="1"/>
  <c r="BA252" i="1"/>
  <c r="AZ248" i="1"/>
  <c r="BA248" i="1"/>
  <c r="BA244" i="1"/>
  <c r="AZ244" i="1"/>
  <c r="AZ240" i="1"/>
  <c r="BA240" i="1"/>
  <c r="AZ236" i="1"/>
  <c r="BA236" i="1"/>
  <c r="AZ232" i="1"/>
  <c r="BA232" i="1"/>
  <c r="AZ228" i="1"/>
  <c r="BA228" i="1"/>
  <c r="AZ224" i="1"/>
  <c r="BA224" i="1"/>
  <c r="AZ220" i="1"/>
  <c r="BA220" i="1"/>
  <c r="AZ216" i="1"/>
  <c r="BA216" i="1"/>
  <c r="BA212" i="1"/>
  <c r="AZ212" i="1"/>
  <c r="AZ208" i="1"/>
  <c r="BA208" i="1"/>
  <c r="AZ204" i="1"/>
  <c r="BA204" i="1"/>
  <c r="AZ200" i="1"/>
  <c r="BA200" i="1"/>
  <c r="BA196" i="1"/>
  <c r="AZ196" i="1"/>
  <c r="AZ192" i="1"/>
  <c r="BA192" i="1"/>
  <c r="AZ188" i="1"/>
  <c r="BA188" i="1"/>
  <c r="AZ184" i="1"/>
  <c r="BA184" i="1"/>
  <c r="BA180" i="1"/>
  <c r="AZ180" i="1"/>
  <c r="AZ176" i="1"/>
  <c r="BA176" i="1"/>
  <c r="AZ172" i="1"/>
  <c r="BA172" i="1"/>
  <c r="AZ168" i="1"/>
  <c r="BA168" i="1"/>
  <c r="AZ164" i="1"/>
  <c r="BA164" i="1"/>
  <c r="AZ160" i="1"/>
  <c r="BA160" i="1"/>
  <c r="AZ156" i="1"/>
  <c r="BA156" i="1"/>
  <c r="AZ152" i="1"/>
  <c r="BA152" i="1"/>
  <c r="BA148" i="1"/>
  <c r="AZ148" i="1"/>
  <c r="AZ144" i="1"/>
  <c r="BA144" i="1"/>
  <c r="AZ140" i="1"/>
  <c r="BA140" i="1"/>
  <c r="AZ136" i="1"/>
  <c r="BA136" i="1"/>
  <c r="BA132" i="1"/>
  <c r="AZ132" i="1"/>
  <c r="AZ128" i="1"/>
  <c r="BA128" i="1"/>
  <c r="AZ124" i="1"/>
  <c r="BA124" i="1"/>
  <c r="AZ120" i="1"/>
  <c r="BA120" i="1"/>
  <c r="BA116" i="1"/>
  <c r="AZ116" i="1"/>
  <c r="AZ112" i="1"/>
  <c r="BA112" i="1"/>
  <c r="AZ108" i="1"/>
  <c r="BA108" i="1"/>
  <c r="AZ104" i="1"/>
  <c r="BA104" i="1"/>
  <c r="AZ100" i="1"/>
  <c r="BA100" i="1"/>
  <c r="AZ96" i="1"/>
  <c r="BA96" i="1"/>
  <c r="AZ92" i="1"/>
  <c r="BA92" i="1"/>
  <c r="AZ88" i="1"/>
  <c r="BA88" i="1"/>
  <c r="BA84" i="1"/>
  <c r="AZ84" i="1"/>
  <c r="AZ80" i="1"/>
  <c r="BA80" i="1"/>
  <c r="AZ76" i="1"/>
  <c r="BA76" i="1"/>
  <c r="AZ72" i="1"/>
  <c r="BA72" i="1"/>
  <c r="BA68" i="1"/>
  <c r="AZ68" i="1"/>
  <c r="AZ64" i="1"/>
  <c r="BA64" i="1"/>
  <c r="AZ60" i="1"/>
  <c r="BA60" i="1"/>
  <c r="AZ56" i="1"/>
  <c r="BA56" i="1"/>
  <c r="BA52" i="1"/>
  <c r="AZ52" i="1"/>
  <c r="AZ48" i="1"/>
  <c r="BA48" i="1"/>
  <c r="AZ44" i="1"/>
  <c r="BA44" i="1"/>
  <c r="AZ40" i="1"/>
  <c r="BA40" i="1"/>
  <c r="AZ36" i="1"/>
  <c r="BA36" i="1"/>
  <c r="AZ32" i="1"/>
  <c r="BA32" i="1"/>
  <c r="AZ28" i="1"/>
  <c r="BA28" i="1"/>
  <c r="AZ24" i="1"/>
  <c r="BA24" i="1"/>
  <c r="BA579" i="1"/>
  <c r="AZ579" i="1"/>
  <c r="AZ575" i="1"/>
  <c r="BA575" i="1"/>
  <c r="AZ571" i="1"/>
  <c r="BA571" i="1"/>
  <c r="AZ567" i="1"/>
  <c r="BA567" i="1"/>
  <c r="AZ563" i="1"/>
  <c r="BA563" i="1"/>
  <c r="AZ559" i="1"/>
  <c r="BA559" i="1"/>
  <c r="AZ555" i="1"/>
  <c r="BA555" i="1"/>
  <c r="AZ551" i="1"/>
  <c r="BA551" i="1"/>
  <c r="AZ543" i="1"/>
  <c r="BA543" i="1"/>
  <c r="AZ539" i="1"/>
  <c r="BA539" i="1"/>
  <c r="AZ535" i="1"/>
  <c r="BA535" i="1"/>
  <c r="AZ531" i="1"/>
  <c r="BA531" i="1"/>
  <c r="AZ527" i="1"/>
  <c r="BA527" i="1"/>
  <c r="AZ523" i="1"/>
  <c r="BA523" i="1"/>
  <c r="AZ519" i="1"/>
  <c r="BA519" i="1"/>
  <c r="BA515" i="1"/>
  <c r="AZ515" i="1"/>
  <c r="AZ511" i="1"/>
  <c r="BA511" i="1"/>
  <c r="AZ507" i="1"/>
  <c r="BA507" i="1"/>
  <c r="AZ503" i="1"/>
  <c r="BA503" i="1"/>
  <c r="AZ499" i="1"/>
  <c r="BA499" i="1"/>
  <c r="AZ495" i="1"/>
  <c r="BA495" i="1"/>
  <c r="AZ491" i="1"/>
  <c r="BA491" i="1"/>
  <c r="AZ487" i="1"/>
  <c r="BA487" i="1"/>
  <c r="AZ483" i="1"/>
  <c r="BA483" i="1"/>
  <c r="AZ479" i="1"/>
  <c r="BA479" i="1"/>
  <c r="AZ475" i="1"/>
  <c r="BA475" i="1"/>
  <c r="AZ471" i="1"/>
  <c r="BA471" i="1"/>
  <c r="AZ467" i="1"/>
  <c r="BA467" i="1"/>
  <c r="AZ463" i="1"/>
  <c r="BA463" i="1"/>
  <c r="AZ459" i="1"/>
  <c r="BA459" i="1"/>
  <c r="AZ455" i="1"/>
  <c r="BA455" i="1"/>
  <c r="AZ451" i="1"/>
  <c r="BA451" i="1"/>
  <c r="AZ447" i="1"/>
  <c r="BA447" i="1"/>
  <c r="AZ443" i="1"/>
  <c r="BA443" i="1"/>
  <c r="AZ439" i="1"/>
  <c r="BA439" i="1"/>
  <c r="AZ435" i="1"/>
  <c r="BA435" i="1"/>
  <c r="AZ431" i="1"/>
  <c r="BA431" i="1"/>
  <c r="AZ427" i="1"/>
  <c r="BA427" i="1"/>
  <c r="AZ423" i="1"/>
  <c r="BA423" i="1"/>
  <c r="AZ419" i="1"/>
  <c r="BA419" i="1"/>
  <c r="AZ415" i="1"/>
  <c r="BA415" i="1"/>
  <c r="AZ411" i="1"/>
  <c r="BA411" i="1"/>
  <c r="AZ407" i="1"/>
  <c r="BA407" i="1"/>
  <c r="AZ403" i="1"/>
  <c r="BA403" i="1"/>
  <c r="AZ399" i="1"/>
  <c r="BA399" i="1"/>
  <c r="AZ395" i="1"/>
  <c r="BA395" i="1"/>
  <c r="AZ391" i="1"/>
  <c r="BA391" i="1"/>
  <c r="BA387" i="1"/>
  <c r="AZ387" i="1"/>
  <c r="AZ383" i="1"/>
  <c r="BA383" i="1"/>
  <c r="AZ379" i="1"/>
  <c r="BA379" i="1"/>
  <c r="AZ375" i="1"/>
  <c r="BA375" i="1"/>
  <c r="AZ371" i="1"/>
  <c r="BA371" i="1"/>
  <c r="AZ367" i="1"/>
  <c r="BA367" i="1"/>
  <c r="AZ363" i="1"/>
  <c r="BA363" i="1"/>
  <c r="AZ359" i="1"/>
  <c r="BA359" i="1"/>
  <c r="AZ355" i="1"/>
  <c r="BA355" i="1"/>
  <c r="AZ351" i="1"/>
  <c r="BA351" i="1"/>
  <c r="AZ347" i="1"/>
  <c r="BA347" i="1"/>
  <c r="AZ343" i="1"/>
  <c r="BA343" i="1"/>
  <c r="AZ339" i="1"/>
  <c r="BA339" i="1"/>
  <c r="AZ335" i="1"/>
  <c r="BA335" i="1"/>
  <c r="AZ331" i="1"/>
  <c r="BA331" i="1"/>
  <c r="AZ327" i="1"/>
  <c r="BA327" i="1"/>
  <c r="AZ323" i="1"/>
  <c r="BA323" i="1"/>
  <c r="AZ319" i="1"/>
  <c r="BA319" i="1"/>
  <c r="AZ315" i="1"/>
  <c r="BA315" i="1"/>
  <c r="AZ311" i="1"/>
  <c r="BA311" i="1"/>
  <c r="AZ307" i="1"/>
  <c r="BA307" i="1"/>
  <c r="AZ303" i="1"/>
  <c r="BA303" i="1"/>
  <c r="AZ299" i="1"/>
  <c r="BA299" i="1"/>
  <c r="AZ295" i="1"/>
  <c r="BA295" i="1"/>
  <c r="AZ291" i="1"/>
  <c r="BA291" i="1"/>
  <c r="AZ287" i="1"/>
  <c r="BA287" i="1"/>
  <c r="AZ283" i="1"/>
  <c r="BA283" i="1"/>
  <c r="AZ279" i="1"/>
  <c r="BA279" i="1"/>
  <c r="AZ275" i="1"/>
  <c r="BA275" i="1"/>
  <c r="AZ271" i="1"/>
  <c r="BA271" i="1"/>
  <c r="AZ267" i="1"/>
  <c r="BA267" i="1"/>
  <c r="AZ263" i="1"/>
  <c r="BA263" i="1"/>
  <c r="AZ259" i="1"/>
  <c r="BA259" i="1"/>
  <c r="AZ255" i="1"/>
  <c r="BA255" i="1"/>
  <c r="AZ251" i="1"/>
  <c r="BA251" i="1"/>
  <c r="AZ247" i="1"/>
  <c r="BA247" i="1"/>
  <c r="AZ243" i="1"/>
  <c r="BA243" i="1"/>
  <c r="AZ239" i="1"/>
  <c r="BA239" i="1"/>
  <c r="AZ235" i="1"/>
  <c r="BA235" i="1"/>
  <c r="AZ231" i="1"/>
  <c r="BA231" i="1"/>
  <c r="AZ227" i="1"/>
  <c r="BA227" i="1"/>
  <c r="AZ223" i="1"/>
  <c r="BA223" i="1"/>
  <c r="AZ219" i="1"/>
  <c r="BA219" i="1"/>
  <c r="AZ215" i="1"/>
  <c r="BA215" i="1"/>
  <c r="AZ211" i="1"/>
  <c r="BA211" i="1"/>
  <c r="AZ207" i="1"/>
  <c r="BA207" i="1"/>
  <c r="AZ203" i="1"/>
  <c r="BA203" i="1"/>
  <c r="AZ199" i="1"/>
  <c r="BA199" i="1"/>
  <c r="AZ195" i="1"/>
  <c r="BA195" i="1"/>
  <c r="AZ191" i="1"/>
  <c r="BA191" i="1"/>
  <c r="AZ187" i="1"/>
  <c r="BA187" i="1"/>
  <c r="AZ183" i="1"/>
  <c r="BA183" i="1"/>
  <c r="AZ179" i="1"/>
  <c r="BA179" i="1"/>
  <c r="AZ175" i="1"/>
  <c r="BA175" i="1"/>
  <c r="AZ171" i="1"/>
  <c r="BA171" i="1"/>
  <c r="AZ167" i="1"/>
  <c r="BA167" i="1"/>
  <c r="AZ163" i="1"/>
  <c r="BA163" i="1"/>
  <c r="AZ159" i="1"/>
  <c r="BA159" i="1"/>
  <c r="AZ155" i="1"/>
  <c r="BA155" i="1"/>
  <c r="AZ151" i="1"/>
  <c r="BA151" i="1"/>
  <c r="AZ147" i="1"/>
  <c r="BA147" i="1"/>
  <c r="AZ143" i="1"/>
  <c r="BA143" i="1"/>
  <c r="AZ139" i="1"/>
  <c r="BA139" i="1"/>
  <c r="AZ135" i="1"/>
  <c r="BA135" i="1"/>
  <c r="AZ131" i="1"/>
  <c r="BA131" i="1"/>
  <c r="AZ127" i="1"/>
  <c r="BA127" i="1"/>
  <c r="AZ123" i="1"/>
  <c r="BA123" i="1"/>
  <c r="AZ119" i="1"/>
  <c r="BA119" i="1"/>
  <c r="AZ115" i="1"/>
  <c r="BA115" i="1"/>
  <c r="AZ111" i="1"/>
  <c r="BA111" i="1"/>
  <c r="AZ107" i="1"/>
  <c r="BA107" i="1"/>
  <c r="AZ103" i="1"/>
  <c r="BA103" i="1"/>
  <c r="AZ99" i="1"/>
  <c r="BA99" i="1"/>
  <c r="AZ95" i="1"/>
  <c r="BA95" i="1"/>
  <c r="AZ91" i="1"/>
  <c r="BA91" i="1"/>
  <c r="AZ87" i="1"/>
  <c r="BA87" i="1"/>
  <c r="AZ83" i="1"/>
  <c r="BA83" i="1"/>
  <c r="AZ79" i="1"/>
  <c r="BA79" i="1"/>
  <c r="AZ75" i="1"/>
  <c r="BA75" i="1"/>
  <c r="AZ71" i="1"/>
  <c r="BA71" i="1"/>
  <c r="AZ67" i="1"/>
  <c r="BA67" i="1"/>
  <c r="AZ63" i="1"/>
  <c r="BA63" i="1"/>
  <c r="AZ59" i="1"/>
  <c r="BA59" i="1"/>
  <c r="AZ55" i="1"/>
  <c r="BA55" i="1"/>
  <c r="AZ51" i="1"/>
  <c r="BA51" i="1"/>
  <c r="AZ47" i="1"/>
  <c r="BA47" i="1"/>
  <c r="AZ43" i="1"/>
  <c r="BA43" i="1"/>
  <c r="AZ39" i="1"/>
  <c r="BA39" i="1"/>
  <c r="AZ35" i="1"/>
  <c r="BA35" i="1"/>
  <c r="AZ31" i="1"/>
  <c r="BA31" i="1"/>
  <c r="AZ27" i="1"/>
  <c r="BA27" i="1"/>
  <c r="BA23" i="1"/>
  <c r="AZ23" i="1"/>
  <c r="AZ19" i="1"/>
  <c r="AZ582" i="1"/>
  <c r="BA582" i="1"/>
  <c r="AZ578" i="1"/>
  <c r="BA578" i="1"/>
  <c r="AZ574" i="1"/>
  <c r="BA574" i="1"/>
  <c r="AZ570" i="1"/>
  <c r="BA570" i="1"/>
  <c r="AZ566" i="1"/>
  <c r="BA566" i="1"/>
  <c r="AZ562" i="1"/>
  <c r="BA562" i="1"/>
  <c r="AZ558" i="1"/>
  <c r="BA558" i="1"/>
  <c r="AZ554" i="1"/>
  <c r="BA554" i="1"/>
  <c r="AZ550" i="1"/>
  <c r="BA550" i="1"/>
  <c r="AZ546" i="1"/>
  <c r="BA546" i="1"/>
  <c r="AZ542" i="1"/>
  <c r="BA542" i="1"/>
  <c r="AZ538" i="1"/>
  <c r="BA538" i="1"/>
  <c r="AZ534" i="1"/>
  <c r="BA534" i="1"/>
  <c r="AZ530" i="1"/>
  <c r="BA530" i="1"/>
  <c r="AZ526" i="1"/>
  <c r="BA526" i="1"/>
  <c r="AZ522" i="1"/>
  <c r="BA522" i="1"/>
  <c r="AZ518" i="1"/>
  <c r="BA518" i="1"/>
  <c r="AZ514" i="1"/>
  <c r="BA514" i="1"/>
  <c r="AZ510" i="1"/>
  <c r="BA510" i="1"/>
  <c r="AZ506" i="1"/>
  <c r="BA506" i="1"/>
  <c r="AZ502" i="1"/>
  <c r="BA502" i="1"/>
  <c r="AZ498" i="1"/>
  <c r="BA498" i="1"/>
  <c r="AZ494" i="1"/>
  <c r="BA494" i="1"/>
  <c r="AZ490" i="1"/>
  <c r="BA490" i="1"/>
  <c r="AZ486" i="1"/>
  <c r="BA486" i="1"/>
  <c r="AZ482" i="1"/>
  <c r="BA482" i="1"/>
  <c r="AZ478" i="1"/>
  <c r="BA478" i="1"/>
  <c r="AZ474" i="1"/>
  <c r="BA474" i="1"/>
  <c r="AZ470" i="1"/>
  <c r="BA470" i="1"/>
  <c r="AZ466" i="1"/>
  <c r="BA466" i="1"/>
  <c r="AZ462" i="1"/>
  <c r="BA462" i="1"/>
  <c r="AZ458" i="1"/>
  <c r="BA458" i="1"/>
  <c r="AZ454" i="1"/>
  <c r="BA454" i="1"/>
  <c r="AZ450" i="1"/>
  <c r="BA450" i="1"/>
  <c r="AZ446" i="1"/>
  <c r="BA446" i="1"/>
  <c r="AZ442" i="1"/>
  <c r="BA442" i="1"/>
  <c r="AZ438" i="1"/>
  <c r="BA438" i="1"/>
  <c r="AZ434" i="1"/>
  <c r="BA434" i="1"/>
  <c r="AZ430" i="1"/>
  <c r="BA430" i="1"/>
  <c r="AZ426" i="1"/>
  <c r="BA426" i="1"/>
  <c r="AZ422" i="1"/>
  <c r="BA422" i="1"/>
  <c r="AZ418" i="1"/>
  <c r="BA418" i="1"/>
  <c r="AZ414" i="1"/>
  <c r="BA414" i="1"/>
  <c r="AZ410" i="1"/>
  <c r="BA410" i="1"/>
  <c r="AZ406" i="1"/>
  <c r="BA406" i="1"/>
  <c r="AZ402" i="1"/>
  <c r="BA402" i="1"/>
  <c r="AZ398" i="1"/>
  <c r="BA398" i="1"/>
  <c r="AZ394" i="1"/>
  <c r="BA394" i="1"/>
  <c r="AZ390" i="1"/>
  <c r="BA390" i="1"/>
  <c r="AZ386" i="1"/>
  <c r="BA386" i="1"/>
  <c r="AZ382" i="1"/>
  <c r="BA382" i="1"/>
  <c r="AZ378" i="1"/>
  <c r="BA378" i="1"/>
  <c r="AZ374" i="1"/>
  <c r="BA374" i="1"/>
  <c r="AZ370" i="1"/>
  <c r="BA370" i="1"/>
  <c r="AZ366" i="1"/>
  <c r="BA366" i="1"/>
  <c r="AZ362" i="1"/>
  <c r="BA362" i="1"/>
  <c r="AZ358" i="1"/>
  <c r="BA358" i="1"/>
  <c r="AZ354" i="1"/>
  <c r="BA354" i="1"/>
  <c r="AZ350" i="1"/>
  <c r="BA350" i="1"/>
  <c r="AZ346" i="1"/>
  <c r="BA346" i="1"/>
  <c r="AZ342" i="1"/>
  <c r="BA342" i="1"/>
  <c r="AZ338" i="1"/>
  <c r="BA338" i="1"/>
  <c r="AZ334" i="1"/>
  <c r="BA334" i="1"/>
  <c r="AZ330" i="1"/>
  <c r="BA330" i="1"/>
  <c r="AZ326" i="1"/>
  <c r="BA326" i="1"/>
  <c r="AZ322" i="1"/>
  <c r="BA322" i="1"/>
  <c r="AZ318" i="1"/>
  <c r="BA318" i="1"/>
  <c r="AZ314" i="1"/>
  <c r="BA314" i="1"/>
  <c r="AZ310" i="1"/>
  <c r="BA310" i="1"/>
  <c r="AZ306" i="1"/>
  <c r="BA306" i="1"/>
  <c r="AZ302" i="1"/>
  <c r="BA302" i="1"/>
  <c r="AZ298" i="1"/>
  <c r="BA298" i="1"/>
  <c r="AZ294" i="1"/>
  <c r="BA294" i="1"/>
  <c r="AZ290" i="1"/>
  <c r="BA290" i="1"/>
  <c r="AZ286" i="1"/>
  <c r="BA286" i="1"/>
  <c r="AZ282" i="1"/>
  <c r="BA282" i="1"/>
  <c r="AZ278" i="1"/>
  <c r="BA278" i="1"/>
  <c r="AZ274" i="1"/>
  <c r="BA274" i="1"/>
  <c r="AZ270" i="1"/>
  <c r="BA270" i="1"/>
  <c r="AZ266" i="1"/>
  <c r="BA266" i="1"/>
  <c r="AZ262" i="1"/>
  <c r="BA262" i="1"/>
  <c r="AZ258" i="1"/>
  <c r="BA258" i="1"/>
  <c r="AZ254" i="1"/>
  <c r="BA254" i="1"/>
  <c r="AZ250" i="1"/>
  <c r="BA250" i="1"/>
  <c r="AZ246" i="1"/>
  <c r="BA246" i="1"/>
  <c r="AZ242" i="1"/>
  <c r="BA242" i="1"/>
  <c r="AZ238" i="1"/>
  <c r="BA238" i="1"/>
  <c r="AZ234" i="1"/>
  <c r="BA234" i="1"/>
  <c r="AZ230" i="1"/>
  <c r="BA230" i="1"/>
  <c r="AZ226" i="1"/>
  <c r="BA226" i="1"/>
  <c r="AZ222" i="1"/>
  <c r="BA222" i="1"/>
  <c r="AZ218" i="1"/>
  <c r="BA218" i="1"/>
  <c r="AZ214" i="1"/>
  <c r="BA214" i="1"/>
  <c r="AZ210" i="1"/>
  <c r="BA210" i="1"/>
  <c r="AZ206" i="1"/>
  <c r="BA206" i="1"/>
  <c r="AZ202" i="1"/>
  <c r="BA202" i="1"/>
  <c r="AZ198" i="1"/>
  <c r="BA198" i="1"/>
  <c r="AZ194" i="1"/>
  <c r="BA194" i="1"/>
  <c r="AZ190" i="1"/>
  <c r="BA190" i="1"/>
  <c r="AZ186" i="1"/>
  <c r="BA186" i="1"/>
  <c r="AZ182" i="1"/>
  <c r="BA182" i="1"/>
  <c r="AZ178" i="1"/>
  <c r="BA178" i="1"/>
  <c r="AZ174" i="1"/>
  <c r="BA174" i="1"/>
  <c r="AZ170" i="1"/>
  <c r="BA170" i="1"/>
  <c r="AZ166" i="1"/>
  <c r="BA166" i="1"/>
  <c r="AZ162" i="1"/>
  <c r="BA162" i="1"/>
  <c r="AZ158" i="1"/>
  <c r="BA158" i="1"/>
  <c r="AZ154" i="1"/>
  <c r="BA154" i="1"/>
  <c r="AZ150" i="1"/>
  <c r="BA150" i="1"/>
  <c r="AZ146" i="1"/>
  <c r="BA146" i="1"/>
  <c r="AZ142" i="1"/>
  <c r="BA142" i="1"/>
  <c r="AZ138" i="1"/>
  <c r="BA138" i="1"/>
  <c r="AZ134" i="1"/>
  <c r="BA134" i="1"/>
  <c r="AZ130" i="1"/>
  <c r="BA130" i="1"/>
  <c r="AZ126" i="1"/>
  <c r="BA126" i="1"/>
  <c r="AZ122" i="1"/>
  <c r="BA122" i="1"/>
  <c r="AZ118" i="1"/>
  <c r="BA118" i="1"/>
  <c r="AZ114" i="1"/>
  <c r="BA114" i="1"/>
  <c r="AZ110" i="1"/>
  <c r="BA110" i="1"/>
  <c r="AZ106" i="1"/>
  <c r="BA106" i="1"/>
  <c r="AZ102" i="1"/>
  <c r="BA102" i="1"/>
  <c r="AZ98" i="1"/>
  <c r="BA98" i="1"/>
  <c r="AZ94" i="1"/>
  <c r="BA94" i="1"/>
  <c r="AZ90" i="1"/>
  <c r="BA90" i="1"/>
  <c r="AZ86" i="1"/>
  <c r="BA86" i="1"/>
  <c r="AZ82" i="1"/>
  <c r="BA82" i="1"/>
  <c r="AZ78" i="1"/>
  <c r="BA78" i="1"/>
  <c r="AZ74" i="1"/>
  <c r="BA74" i="1"/>
  <c r="AZ70" i="1"/>
  <c r="BA70" i="1"/>
  <c r="AZ66" i="1"/>
  <c r="BA66" i="1"/>
  <c r="AZ62" i="1"/>
  <c r="BA62" i="1"/>
  <c r="AZ58" i="1"/>
  <c r="BA58" i="1"/>
  <c r="AZ54" i="1"/>
  <c r="BA54" i="1"/>
  <c r="AZ50" i="1"/>
  <c r="BA50" i="1"/>
  <c r="AZ46" i="1"/>
  <c r="BA46" i="1"/>
  <c r="AZ42" i="1"/>
  <c r="BA42" i="1"/>
  <c r="AZ38" i="1"/>
  <c r="BA38" i="1"/>
  <c r="AZ34" i="1"/>
  <c r="BA34" i="1"/>
  <c r="AZ30" i="1"/>
  <c r="BA30" i="1"/>
  <c r="AZ26" i="1"/>
  <c r="BA26" i="1"/>
  <c r="BA22" i="1"/>
  <c r="AZ22" i="1"/>
  <c r="AZ10" i="1"/>
  <c r="BA14" i="1"/>
  <c r="BA13" i="1"/>
  <c r="AZ12" i="1"/>
  <c r="BA18" i="1"/>
  <c r="AZ17" i="1"/>
  <c r="AZ21" i="1"/>
  <c r="BA20" i="1"/>
  <c r="BA16" i="1"/>
  <c r="BA19" i="1"/>
  <c r="BA15" i="1"/>
  <c r="AZ15" i="1"/>
  <c r="R28" i="5" l="1"/>
  <c r="R27" i="5" s="1"/>
  <c r="R40" i="5"/>
  <c r="R39" i="5" s="1"/>
  <c r="H21" i="5"/>
  <c r="R22" i="5"/>
  <c r="R21" i="5" s="1"/>
  <c r="J9" i="5"/>
  <c r="P9" i="5" s="1"/>
  <c r="P10" i="5"/>
  <c r="R10" i="5" s="1"/>
  <c r="R9" i="5" s="1"/>
  <c r="R34" i="5"/>
  <c r="R33" i="5" s="1"/>
  <c r="H9" i="5"/>
  <c r="R18" i="5"/>
  <c r="H16" i="5"/>
  <c r="R16" i="5" l="1"/>
  <c r="R15" i="5" s="1"/>
  <c r="H1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L14" authorId="0" shapeId="0" xr:uid="{00000000-0006-0000-0000-000001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14" authorId="0" shapeId="0" xr:uid="{00000000-0006-0000-0000-000002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L20" authorId="0" shapeId="0" xr:uid="{00000000-0006-0000-0000-000003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20" authorId="0" shapeId="0" xr:uid="{00000000-0006-0000-0000-000004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L26" authorId="0" shapeId="0" xr:uid="{00000000-0006-0000-0000-000005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26" authorId="0" shapeId="0" xr:uid="{00000000-0006-0000-0000-000006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L32" authorId="0" shapeId="0" xr:uid="{00000000-0006-0000-0000-000007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32" authorId="0" shapeId="0" xr:uid="{00000000-0006-0000-0000-000008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L38" authorId="0" shapeId="0" xr:uid="{00000000-0006-0000-0000-000009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38" authorId="0" shapeId="0" xr:uid="{00000000-0006-0000-0000-00000A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L44" authorId="0" shapeId="0" xr:uid="{00000000-0006-0000-0000-00000B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  <comment ref="N44" authorId="0" shapeId="0" xr:uid="{00000000-0006-0000-0000-00000C000000}">
      <text>
        <r>
          <rPr>
            <b/>
            <sz val="12"/>
            <color indexed="81"/>
            <rFont val="Tahoma"/>
            <family val="2"/>
          </rPr>
          <t>กรอกข้อมูลในช่องสีเหลืองเท่านั้น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A1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" authorId="0" shapeId="0" xr:uid="{00000000-0006-0000-0100-00000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" authorId="0" shapeId="0" xr:uid="{00000000-0006-0000-0100-00000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" authorId="0" shapeId="0" xr:uid="{00000000-0006-0000-0100-00000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" authorId="0" shapeId="0" xr:uid="{00000000-0006-0000-0100-00000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" authorId="0" shapeId="0" xr:uid="{00000000-0006-0000-0100-00000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" authorId="0" shapeId="0" xr:uid="{00000000-0006-0000-0100-00000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" authorId="0" shapeId="0" xr:uid="{00000000-0006-0000-0100-00000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" authorId="0" shapeId="0" xr:uid="{00000000-0006-0000-0100-00000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" authorId="0" shapeId="0" xr:uid="{00000000-0006-0000-0100-00000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" authorId="0" shapeId="0" xr:uid="{00000000-0006-0000-0100-00000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" authorId="0" shapeId="0" xr:uid="{00000000-0006-0000-0100-000011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" authorId="0" shapeId="0" xr:uid="{00000000-0006-0000-0100-000012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" authorId="0" shapeId="0" xr:uid="{00000000-0006-0000-0100-000014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" authorId="0" shapeId="0" xr:uid="{00000000-0006-0000-0100-000015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" authorId="0" shapeId="0" xr:uid="{00000000-0006-0000-0100-000017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" authorId="0" shapeId="0" xr:uid="{00000000-0006-0000-0100-000018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" authorId="0" shapeId="0" xr:uid="{00000000-0006-0000-0100-00001A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" authorId="0" shapeId="0" xr:uid="{00000000-0006-0000-0100-00001B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" authorId="0" shapeId="0" xr:uid="{00000000-0006-0000-0100-00001D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" authorId="0" shapeId="0" xr:uid="{00000000-0006-0000-0100-00001E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" authorId="0" shapeId="0" xr:uid="{00000000-0006-0000-0100-000020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" authorId="0" shapeId="0" xr:uid="{00000000-0006-0000-0100-000021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" authorId="0" shapeId="0" xr:uid="{00000000-0006-0000-0100-000023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" authorId="0" shapeId="0" xr:uid="{00000000-0006-0000-0100-000024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" authorId="0" shapeId="0" xr:uid="{00000000-0006-0000-0100-000026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" authorId="0" shapeId="0" xr:uid="{00000000-0006-0000-0100-000027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" authorId="0" shapeId="0" xr:uid="{00000000-0006-0000-0100-000029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" authorId="0" shapeId="0" xr:uid="{00000000-0006-0000-0100-00002A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" authorId="0" shapeId="0" xr:uid="{00000000-0006-0000-0100-00002C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" authorId="0" shapeId="0" xr:uid="{00000000-0006-0000-0100-00002D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" authorId="0" shapeId="0" xr:uid="{00000000-0006-0000-0100-00002F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" authorId="0" shapeId="0" xr:uid="{00000000-0006-0000-0100-000030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" authorId="0" shapeId="0" xr:uid="{00000000-0006-0000-0100-00003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" authorId="0" shapeId="0" xr:uid="{00000000-0006-0000-0100-00003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" authorId="0" shapeId="0" xr:uid="{00000000-0006-0000-0100-00003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" authorId="0" shapeId="0" xr:uid="{00000000-0006-0000-0100-00003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" authorId="0" shapeId="0" xr:uid="{00000000-0006-0000-0100-00003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" authorId="0" shapeId="0" xr:uid="{00000000-0006-0000-0100-00003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" authorId="0" shapeId="0" xr:uid="{00000000-0006-0000-0100-00003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" authorId="0" shapeId="0" xr:uid="{00000000-0006-0000-0100-00003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" authorId="0" shapeId="0" xr:uid="{00000000-0006-0000-0100-00003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" authorId="0" shapeId="0" xr:uid="{00000000-0006-0000-0100-00003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" authorId="0" shapeId="0" xr:uid="{00000000-0006-0000-0100-00003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" authorId="0" shapeId="0" xr:uid="{00000000-0006-0000-0100-00003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" authorId="0" shapeId="0" xr:uid="{00000000-0006-0000-0100-00003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" authorId="0" shapeId="0" xr:uid="{00000000-0006-0000-0100-000040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" authorId="0" shapeId="0" xr:uid="{00000000-0006-0000-0100-000041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" authorId="0" shapeId="0" xr:uid="{00000000-0006-0000-0100-000042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" authorId="0" shapeId="0" xr:uid="{00000000-0006-0000-0100-000043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" authorId="0" shapeId="0" xr:uid="{00000000-0006-0000-0100-000044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" authorId="0" shapeId="0" xr:uid="{00000000-0006-0000-0100-000045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" authorId="0" shapeId="0" xr:uid="{00000000-0006-0000-0100-000046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" authorId="0" shapeId="0" xr:uid="{00000000-0006-0000-0100-000047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" authorId="0" shapeId="0" xr:uid="{00000000-0006-0000-0100-000048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" authorId="0" shapeId="0" xr:uid="{00000000-0006-0000-0100-000049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" authorId="0" shapeId="0" xr:uid="{00000000-0006-0000-0100-00004A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" authorId="0" shapeId="0" xr:uid="{00000000-0006-0000-0100-00004B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" authorId="0" shapeId="0" xr:uid="{00000000-0006-0000-0100-00004C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" authorId="0" shapeId="0" xr:uid="{00000000-0006-0000-0100-00004D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" authorId="0" shapeId="0" xr:uid="{00000000-0006-0000-0100-00004E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" authorId="0" shapeId="0" xr:uid="{00000000-0006-0000-0100-00004F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" authorId="0" shapeId="0" xr:uid="{00000000-0006-0000-0100-000050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" authorId="0" shapeId="0" xr:uid="{00000000-0006-0000-0100-000051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" authorId="0" shapeId="0" xr:uid="{00000000-0006-0000-0100-000052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" authorId="0" shapeId="0" xr:uid="{00000000-0006-0000-0100-000053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" authorId="0" shapeId="0" xr:uid="{00000000-0006-0000-0100-000054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" authorId="0" shapeId="0" xr:uid="{00000000-0006-0000-0100-000055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" authorId="0" shapeId="0" xr:uid="{00000000-0006-0000-0100-000056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" authorId="0" shapeId="0" xr:uid="{00000000-0006-0000-0100-000057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" authorId="0" shapeId="0" xr:uid="{00000000-0006-0000-0100-000058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" authorId="0" shapeId="0" xr:uid="{00000000-0006-0000-0100-000059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" authorId="0" shapeId="0" xr:uid="{00000000-0006-0000-0100-00005A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" authorId="0" shapeId="0" xr:uid="{00000000-0006-0000-0100-00005B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" authorId="0" shapeId="0" xr:uid="{00000000-0006-0000-0100-00005C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" authorId="0" shapeId="0" xr:uid="{00000000-0006-0000-0100-00005D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" authorId="0" shapeId="0" xr:uid="{00000000-0006-0000-0100-00005E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" authorId="0" shapeId="0" xr:uid="{00000000-0006-0000-0100-00005F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" authorId="0" shapeId="0" xr:uid="{00000000-0006-0000-0100-000060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" authorId="0" shapeId="0" xr:uid="{00000000-0006-0000-0100-00006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" authorId="0" shapeId="0" xr:uid="{00000000-0006-0000-0100-00006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" authorId="0" shapeId="0" xr:uid="{00000000-0006-0000-0100-00006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" authorId="0" shapeId="0" xr:uid="{00000000-0006-0000-0100-00006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" authorId="0" shapeId="0" xr:uid="{00000000-0006-0000-0100-00006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" authorId="0" shapeId="0" xr:uid="{00000000-0006-0000-0100-00006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" authorId="0" shapeId="0" xr:uid="{00000000-0006-0000-0100-00006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" authorId="0" shapeId="0" xr:uid="{00000000-0006-0000-0100-00006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" authorId="0" shapeId="0" xr:uid="{00000000-0006-0000-0100-00006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" authorId="0" shapeId="0" xr:uid="{00000000-0006-0000-0100-00006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" authorId="0" shapeId="0" xr:uid="{00000000-0006-0000-0100-00006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" authorId="0" shapeId="0" xr:uid="{00000000-0006-0000-0100-00006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" authorId="0" shapeId="0" xr:uid="{00000000-0006-0000-0100-00006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" authorId="0" shapeId="0" xr:uid="{00000000-0006-0000-0100-00006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" authorId="0" shapeId="0" xr:uid="{00000000-0006-0000-0100-00006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" authorId="0" shapeId="0" xr:uid="{00000000-0006-0000-0100-000070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" authorId="0" shapeId="0" xr:uid="{00000000-0006-0000-0100-000071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" authorId="0" shapeId="0" xr:uid="{00000000-0006-0000-0100-000072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" authorId="0" shapeId="0" xr:uid="{00000000-0006-0000-0100-000073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" authorId="0" shapeId="0" xr:uid="{00000000-0006-0000-0100-000074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" authorId="0" shapeId="0" xr:uid="{00000000-0006-0000-0100-000075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" authorId="0" shapeId="0" xr:uid="{00000000-0006-0000-0100-000076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" authorId="0" shapeId="0" xr:uid="{00000000-0006-0000-0100-000077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" authorId="0" shapeId="0" xr:uid="{00000000-0006-0000-0100-000078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" authorId="0" shapeId="0" xr:uid="{00000000-0006-0000-0100-000079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" authorId="0" shapeId="0" xr:uid="{00000000-0006-0000-0100-00007A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" authorId="0" shapeId="0" xr:uid="{00000000-0006-0000-0100-00007B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" authorId="0" shapeId="0" xr:uid="{00000000-0006-0000-0100-00007C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" authorId="0" shapeId="0" xr:uid="{00000000-0006-0000-0100-00007D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" authorId="0" shapeId="0" xr:uid="{00000000-0006-0000-0100-00007E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" authorId="0" shapeId="0" xr:uid="{00000000-0006-0000-0100-00007F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" authorId="0" shapeId="0" xr:uid="{00000000-0006-0000-0100-000080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" authorId="0" shapeId="0" xr:uid="{00000000-0006-0000-0100-000081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" authorId="0" shapeId="0" xr:uid="{00000000-0006-0000-0100-000082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" authorId="0" shapeId="0" xr:uid="{00000000-0006-0000-0100-000083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" authorId="0" shapeId="0" xr:uid="{00000000-0006-0000-0100-000084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" authorId="0" shapeId="0" xr:uid="{00000000-0006-0000-0100-000085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" authorId="0" shapeId="0" xr:uid="{00000000-0006-0000-0100-000086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" authorId="0" shapeId="0" xr:uid="{00000000-0006-0000-0100-000087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" authorId="0" shapeId="0" xr:uid="{00000000-0006-0000-0100-000088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" authorId="0" shapeId="0" xr:uid="{00000000-0006-0000-0100-000089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" authorId="0" shapeId="0" xr:uid="{00000000-0006-0000-0100-00008A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" authorId="0" shapeId="0" xr:uid="{00000000-0006-0000-0100-00008B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" authorId="0" shapeId="0" xr:uid="{00000000-0006-0000-0100-00008C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" authorId="0" shapeId="0" xr:uid="{00000000-0006-0000-0100-00008D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" authorId="0" shapeId="0" xr:uid="{00000000-0006-0000-0100-00008E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" authorId="0" shapeId="0" xr:uid="{00000000-0006-0000-0100-00008F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" authorId="0" shapeId="0" xr:uid="{00000000-0006-0000-0100-000090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" authorId="0" shapeId="0" xr:uid="{00000000-0006-0000-0100-00009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" authorId="0" shapeId="0" xr:uid="{00000000-0006-0000-0100-00009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" authorId="0" shapeId="0" xr:uid="{00000000-0006-0000-0100-00009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" authorId="0" shapeId="0" xr:uid="{00000000-0006-0000-0100-00009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" authorId="0" shapeId="0" xr:uid="{00000000-0006-0000-0100-00009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" authorId="0" shapeId="0" xr:uid="{00000000-0006-0000-0100-00009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0" authorId="0" shapeId="0" xr:uid="{00000000-0006-0000-0100-00009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0" authorId="0" shapeId="0" xr:uid="{00000000-0006-0000-0100-00009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0" authorId="0" shapeId="0" xr:uid="{00000000-0006-0000-0100-00009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1" authorId="0" shapeId="0" xr:uid="{00000000-0006-0000-0100-00009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1" authorId="0" shapeId="0" xr:uid="{00000000-0006-0000-0100-00009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1" authorId="0" shapeId="0" xr:uid="{00000000-0006-0000-0100-00009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2" authorId="0" shapeId="0" xr:uid="{00000000-0006-0000-0100-00009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2" authorId="0" shapeId="0" xr:uid="{00000000-0006-0000-0100-00009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2" authorId="0" shapeId="0" xr:uid="{00000000-0006-0000-0100-00009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3" authorId="0" shapeId="0" xr:uid="{00000000-0006-0000-0100-0000A0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3" authorId="0" shapeId="0" xr:uid="{00000000-0006-0000-0100-0000A1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3" authorId="0" shapeId="0" xr:uid="{00000000-0006-0000-0100-0000A2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4" authorId="0" shapeId="0" xr:uid="{00000000-0006-0000-0100-0000A3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4" authorId="0" shapeId="0" xr:uid="{00000000-0006-0000-0100-0000A4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4" authorId="0" shapeId="0" xr:uid="{00000000-0006-0000-0100-0000A5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5" authorId="0" shapeId="0" xr:uid="{00000000-0006-0000-0100-0000A6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5" authorId="0" shapeId="0" xr:uid="{00000000-0006-0000-0100-0000A7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5" authorId="0" shapeId="0" xr:uid="{00000000-0006-0000-0100-0000A8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6" authorId="0" shapeId="0" xr:uid="{00000000-0006-0000-0100-0000A9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6" authorId="0" shapeId="0" xr:uid="{00000000-0006-0000-0100-0000AA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6" authorId="0" shapeId="0" xr:uid="{00000000-0006-0000-0100-0000AB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7" authorId="0" shapeId="0" xr:uid="{00000000-0006-0000-0100-0000AC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7" authorId="0" shapeId="0" xr:uid="{00000000-0006-0000-0100-0000AD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7" authorId="0" shapeId="0" xr:uid="{00000000-0006-0000-0100-0000AE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8" authorId="0" shapeId="0" xr:uid="{00000000-0006-0000-0100-0000AF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8" authorId="0" shapeId="0" xr:uid="{00000000-0006-0000-0100-0000B0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8" authorId="0" shapeId="0" xr:uid="{00000000-0006-0000-0100-0000B1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9" authorId="0" shapeId="0" xr:uid="{00000000-0006-0000-0100-0000B2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9" authorId="0" shapeId="0" xr:uid="{00000000-0006-0000-0100-0000B3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9" authorId="0" shapeId="0" xr:uid="{00000000-0006-0000-0100-0000B4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0" authorId="0" shapeId="0" xr:uid="{00000000-0006-0000-0100-0000B5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0" authorId="0" shapeId="0" xr:uid="{00000000-0006-0000-0100-0000B6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0" authorId="0" shapeId="0" xr:uid="{00000000-0006-0000-0100-0000B7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1" authorId="0" shapeId="0" xr:uid="{00000000-0006-0000-0100-0000B8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1" authorId="0" shapeId="0" xr:uid="{00000000-0006-0000-0100-0000B9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1" authorId="0" shapeId="0" xr:uid="{00000000-0006-0000-0100-0000BA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2" authorId="0" shapeId="0" xr:uid="{00000000-0006-0000-0100-0000BB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2" authorId="0" shapeId="0" xr:uid="{00000000-0006-0000-0100-0000BC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2" authorId="0" shapeId="0" xr:uid="{00000000-0006-0000-0100-0000BD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3" authorId="0" shapeId="0" xr:uid="{00000000-0006-0000-0100-0000BE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3" authorId="0" shapeId="0" xr:uid="{00000000-0006-0000-0100-0000BF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3" authorId="0" shapeId="0" xr:uid="{00000000-0006-0000-0100-0000C0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4" authorId="0" shapeId="0" xr:uid="{00000000-0006-0000-0100-0000C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4" authorId="0" shapeId="0" xr:uid="{00000000-0006-0000-0100-0000C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4" authorId="0" shapeId="0" xr:uid="{00000000-0006-0000-0100-0000C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5" authorId="0" shapeId="0" xr:uid="{00000000-0006-0000-0100-0000C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5" authorId="0" shapeId="0" xr:uid="{00000000-0006-0000-0100-0000C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5" authorId="0" shapeId="0" xr:uid="{00000000-0006-0000-0100-0000C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6" authorId="0" shapeId="0" xr:uid="{00000000-0006-0000-0100-0000C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6" authorId="0" shapeId="0" xr:uid="{00000000-0006-0000-0100-0000C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6" authorId="0" shapeId="0" xr:uid="{00000000-0006-0000-0100-0000C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7" authorId="0" shapeId="0" xr:uid="{00000000-0006-0000-0100-0000C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7" authorId="0" shapeId="0" xr:uid="{00000000-0006-0000-0100-0000C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7" authorId="0" shapeId="0" xr:uid="{00000000-0006-0000-0100-0000C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8" authorId="0" shapeId="0" xr:uid="{00000000-0006-0000-0100-0000C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8" authorId="0" shapeId="0" xr:uid="{00000000-0006-0000-0100-0000C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8" authorId="0" shapeId="0" xr:uid="{00000000-0006-0000-0100-0000C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79" authorId="0" shapeId="0" xr:uid="{00000000-0006-0000-0100-0000D0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79" authorId="0" shapeId="0" xr:uid="{00000000-0006-0000-0100-0000D1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79" authorId="0" shapeId="0" xr:uid="{00000000-0006-0000-0100-0000D2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0" authorId="0" shapeId="0" xr:uid="{00000000-0006-0000-0100-0000D3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0" authorId="0" shapeId="0" xr:uid="{00000000-0006-0000-0100-0000D4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0" authorId="0" shapeId="0" xr:uid="{00000000-0006-0000-0100-0000D5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1" authorId="0" shapeId="0" xr:uid="{00000000-0006-0000-0100-0000D6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1" authorId="0" shapeId="0" xr:uid="{00000000-0006-0000-0100-0000D7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1" authorId="0" shapeId="0" xr:uid="{00000000-0006-0000-0100-0000D8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2" authorId="0" shapeId="0" xr:uid="{00000000-0006-0000-0100-0000D9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2" authorId="0" shapeId="0" xr:uid="{00000000-0006-0000-0100-0000DA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2" authorId="0" shapeId="0" xr:uid="{00000000-0006-0000-0100-0000DB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3" authorId="0" shapeId="0" xr:uid="{00000000-0006-0000-0100-0000DC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3" authorId="0" shapeId="0" xr:uid="{00000000-0006-0000-0100-0000DD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3" authorId="0" shapeId="0" xr:uid="{00000000-0006-0000-0100-0000DE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4" authorId="0" shapeId="0" xr:uid="{00000000-0006-0000-0100-0000DF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4" authorId="0" shapeId="0" xr:uid="{00000000-0006-0000-0100-0000E0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4" authorId="0" shapeId="0" xr:uid="{00000000-0006-0000-0100-0000E1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5" authorId="0" shapeId="0" xr:uid="{00000000-0006-0000-0100-0000E2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5" authorId="0" shapeId="0" xr:uid="{00000000-0006-0000-0100-0000E3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5" authorId="0" shapeId="0" xr:uid="{00000000-0006-0000-0100-0000E4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6" authorId="0" shapeId="0" xr:uid="{00000000-0006-0000-0100-0000E5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6" authorId="0" shapeId="0" xr:uid="{00000000-0006-0000-0100-0000E6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6" authorId="0" shapeId="0" xr:uid="{00000000-0006-0000-0100-0000E7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7" authorId="0" shapeId="0" xr:uid="{00000000-0006-0000-0100-0000E8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7" authorId="0" shapeId="0" xr:uid="{00000000-0006-0000-0100-0000E9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7" authorId="0" shapeId="0" xr:uid="{00000000-0006-0000-0100-0000EA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8" authorId="0" shapeId="0" xr:uid="{00000000-0006-0000-0100-0000EB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8" authorId="0" shapeId="0" xr:uid="{00000000-0006-0000-0100-0000EC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8" authorId="0" shapeId="0" xr:uid="{00000000-0006-0000-0100-0000ED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89" authorId="0" shapeId="0" xr:uid="{00000000-0006-0000-0100-0000EE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89" authorId="0" shapeId="0" xr:uid="{00000000-0006-0000-0100-0000EF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89" authorId="0" shapeId="0" xr:uid="{00000000-0006-0000-0100-0000F0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0" authorId="0" shapeId="0" xr:uid="{00000000-0006-0000-0100-0000F1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0" authorId="0" shapeId="0" xr:uid="{00000000-0006-0000-0100-0000F2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0" authorId="0" shapeId="0" xr:uid="{00000000-0006-0000-0100-0000F3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1" authorId="0" shapeId="0" xr:uid="{00000000-0006-0000-0100-0000F4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1" authorId="0" shapeId="0" xr:uid="{00000000-0006-0000-0100-0000F5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1" authorId="0" shapeId="0" xr:uid="{00000000-0006-0000-0100-0000F6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2" authorId="0" shapeId="0" xr:uid="{00000000-0006-0000-0100-0000F7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2" authorId="0" shapeId="0" xr:uid="{00000000-0006-0000-0100-0000F8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2" authorId="0" shapeId="0" xr:uid="{00000000-0006-0000-0100-0000F9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3" authorId="0" shapeId="0" xr:uid="{00000000-0006-0000-0100-0000FA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3" authorId="0" shapeId="0" xr:uid="{00000000-0006-0000-0100-0000FB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3" authorId="0" shapeId="0" xr:uid="{00000000-0006-0000-0100-0000FC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4" authorId="0" shapeId="0" xr:uid="{00000000-0006-0000-0100-0000FD00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4" authorId="0" shapeId="0" xr:uid="{00000000-0006-0000-0100-0000FE00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4" authorId="0" shapeId="0" xr:uid="{00000000-0006-0000-0100-0000FF00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5" authorId="0" shapeId="0" xr:uid="{00000000-0006-0000-0100-00000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5" authorId="0" shapeId="0" xr:uid="{00000000-0006-0000-0100-00000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5" authorId="0" shapeId="0" xr:uid="{00000000-0006-0000-0100-00000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6" authorId="0" shapeId="0" xr:uid="{00000000-0006-0000-0100-00000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6" authorId="0" shapeId="0" xr:uid="{00000000-0006-0000-0100-00000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6" authorId="0" shapeId="0" xr:uid="{00000000-0006-0000-0100-00000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7" authorId="0" shapeId="0" xr:uid="{00000000-0006-0000-0100-00000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7" authorId="0" shapeId="0" xr:uid="{00000000-0006-0000-0100-00000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7" authorId="0" shapeId="0" xr:uid="{00000000-0006-0000-0100-00000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8" authorId="0" shapeId="0" xr:uid="{00000000-0006-0000-0100-00000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8" authorId="0" shapeId="0" xr:uid="{00000000-0006-0000-0100-00000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8" authorId="0" shapeId="0" xr:uid="{00000000-0006-0000-0100-00000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99" authorId="0" shapeId="0" xr:uid="{00000000-0006-0000-0100-00000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99" authorId="0" shapeId="0" xr:uid="{00000000-0006-0000-0100-00000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99" authorId="0" shapeId="0" xr:uid="{00000000-0006-0000-0100-00000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0" authorId="0" shapeId="0" xr:uid="{00000000-0006-0000-0100-00000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0" authorId="0" shapeId="0" xr:uid="{00000000-0006-0000-0100-000010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0" authorId="0" shapeId="0" xr:uid="{00000000-0006-0000-0100-000011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1" authorId="0" shapeId="0" xr:uid="{00000000-0006-0000-0100-000012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1" authorId="0" shapeId="0" xr:uid="{00000000-0006-0000-0100-000013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1" authorId="0" shapeId="0" xr:uid="{00000000-0006-0000-0100-000014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2" authorId="0" shapeId="0" xr:uid="{00000000-0006-0000-0100-000015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2" authorId="0" shapeId="0" xr:uid="{00000000-0006-0000-0100-000016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2" authorId="0" shapeId="0" xr:uid="{00000000-0006-0000-0100-000017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3" authorId="0" shapeId="0" xr:uid="{00000000-0006-0000-0100-000018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3" authorId="0" shapeId="0" xr:uid="{00000000-0006-0000-0100-000019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3" authorId="0" shapeId="0" xr:uid="{00000000-0006-0000-0100-00001A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4" authorId="0" shapeId="0" xr:uid="{00000000-0006-0000-0100-00001B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4" authorId="0" shapeId="0" xr:uid="{00000000-0006-0000-0100-00001C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4" authorId="0" shapeId="0" xr:uid="{00000000-0006-0000-0100-00001D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5" authorId="0" shapeId="0" xr:uid="{00000000-0006-0000-0100-00001E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5" authorId="0" shapeId="0" xr:uid="{00000000-0006-0000-0100-00001F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5" authorId="0" shapeId="0" xr:uid="{00000000-0006-0000-0100-000020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6" authorId="0" shapeId="0" xr:uid="{00000000-0006-0000-0100-000021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6" authorId="0" shapeId="0" xr:uid="{00000000-0006-0000-0100-000022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6" authorId="0" shapeId="0" xr:uid="{00000000-0006-0000-0100-000023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7" authorId="0" shapeId="0" xr:uid="{00000000-0006-0000-0100-000024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7" authorId="0" shapeId="0" xr:uid="{00000000-0006-0000-0100-000025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7" authorId="0" shapeId="0" xr:uid="{00000000-0006-0000-0100-000026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8" authorId="0" shapeId="0" xr:uid="{00000000-0006-0000-0100-000027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8" authorId="0" shapeId="0" xr:uid="{00000000-0006-0000-0100-000028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8" authorId="0" shapeId="0" xr:uid="{00000000-0006-0000-0100-000029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09" authorId="0" shapeId="0" xr:uid="{00000000-0006-0000-0100-00002A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09" authorId="0" shapeId="0" xr:uid="{00000000-0006-0000-0100-00002B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09" authorId="0" shapeId="0" xr:uid="{00000000-0006-0000-0100-00002C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0" authorId="0" shapeId="0" xr:uid="{00000000-0006-0000-0100-00002D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0" authorId="0" shapeId="0" xr:uid="{00000000-0006-0000-0100-00002E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0" authorId="0" shapeId="0" xr:uid="{00000000-0006-0000-0100-00002F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1" authorId="0" shapeId="0" xr:uid="{00000000-0006-0000-0100-00003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1" authorId="0" shapeId="0" xr:uid="{00000000-0006-0000-0100-00003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1" authorId="0" shapeId="0" xr:uid="{00000000-0006-0000-0100-00003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2" authorId="0" shapeId="0" xr:uid="{00000000-0006-0000-0100-00003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2" authorId="0" shapeId="0" xr:uid="{00000000-0006-0000-0100-00003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2" authorId="0" shapeId="0" xr:uid="{00000000-0006-0000-0100-00003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3" authorId="0" shapeId="0" xr:uid="{00000000-0006-0000-0100-00003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3" authorId="0" shapeId="0" xr:uid="{00000000-0006-0000-0100-00003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3" authorId="0" shapeId="0" xr:uid="{00000000-0006-0000-0100-00003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4" authorId="0" shapeId="0" xr:uid="{00000000-0006-0000-0100-00003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4" authorId="0" shapeId="0" xr:uid="{00000000-0006-0000-0100-00003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4" authorId="0" shapeId="0" xr:uid="{00000000-0006-0000-0100-00003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5" authorId="0" shapeId="0" xr:uid="{00000000-0006-0000-0100-00003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5" authorId="0" shapeId="0" xr:uid="{00000000-0006-0000-0100-00003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5" authorId="0" shapeId="0" xr:uid="{00000000-0006-0000-0100-00003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6" authorId="0" shapeId="0" xr:uid="{00000000-0006-0000-0100-00003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6" authorId="0" shapeId="0" xr:uid="{00000000-0006-0000-0100-000040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6" authorId="0" shapeId="0" xr:uid="{00000000-0006-0000-0100-000041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7" authorId="0" shapeId="0" xr:uid="{00000000-0006-0000-0100-000042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7" authorId="0" shapeId="0" xr:uid="{00000000-0006-0000-0100-000043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7" authorId="0" shapeId="0" xr:uid="{00000000-0006-0000-0100-000044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8" authorId="0" shapeId="0" xr:uid="{00000000-0006-0000-0100-000045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8" authorId="0" shapeId="0" xr:uid="{00000000-0006-0000-0100-000046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8" authorId="0" shapeId="0" xr:uid="{00000000-0006-0000-0100-000047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19" authorId="0" shapeId="0" xr:uid="{00000000-0006-0000-0100-000048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19" authorId="0" shapeId="0" xr:uid="{00000000-0006-0000-0100-000049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19" authorId="0" shapeId="0" xr:uid="{00000000-0006-0000-0100-00004A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0" authorId="0" shapeId="0" xr:uid="{00000000-0006-0000-0100-00004B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0" authorId="0" shapeId="0" xr:uid="{00000000-0006-0000-0100-00004C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0" authorId="0" shapeId="0" xr:uid="{00000000-0006-0000-0100-00004D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1" authorId="0" shapeId="0" xr:uid="{00000000-0006-0000-0100-00004E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1" authorId="0" shapeId="0" xr:uid="{00000000-0006-0000-0100-00004F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1" authorId="0" shapeId="0" xr:uid="{00000000-0006-0000-0100-000050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2" authorId="0" shapeId="0" xr:uid="{00000000-0006-0000-0100-000051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2" authorId="0" shapeId="0" xr:uid="{00000000-0006-0000-0100-000052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2" authorId="0" shapeId="0" xr:uid="{00000000-0006-0000-0100-000053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3" authorId="0" shapeId="0" xr:uid="{00000000-0006-0000-0100-000054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3" authorId="0" shapeId="0" xr:uid="{00000000-0006-0000-0100-000055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3" authorId="0" shapeId="0" xr:uid="{00000000-0006-0000-0100-000056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4" authorId="0" shapeId="0" xr:uid="{00000000-0006-0000-0100-000057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4" authorId="0" shapeId="0" xr:uid="{00000000-0006-0000-0100-000058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4" authorId="0" shapeId="0" xr:uid="{00000000-0006-0000-0100-000059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5" authorId="0" shapeId="0" xr:uid="{00000000-0006-0000-0100-00005A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5" authorId="0" shapeId="0" xr:uid="{00000000-0006-0000-0100-00005B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5" authorId="0" shapeId="0" xr:uid="{00000000-0006-0000-0100-00005C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6" authorId="0" shapeId="0" xr:uid="{00000000-0006-0000-0100-00005D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6" authorId="0" shapeId="0" xr:uid="{00000000-0006-0000-0100-00005E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6" authorId="0" shapeId="0" xr:uid="{00000000-0006-0000-0100-00005F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7" authorId="0" shapeId="0" xr:uid="{00000000-0006-0000-0100-00006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7" authorId="0" shapeId="0" xr:uid="{00000000-0006-0000-0100-00006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7" authorId="0" shapeId="0" xr:uid="{00000000-0006-0000-0100-00006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8" authorId="0" shapeId="0" xr:uid="{00000000-0006-0000-0100-00006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8" authorId="0" shapeId="0" xr:uid="{00000000-0006-0000-0100-00006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8" authorId="0" shapeId="0" xr:uid="{00000000-0006-0000-0100-00006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29" authorId="0" shapeId="0" xr:uid="{00000000-0006-0000-0100-00006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29" authorId="0" shapeId="0" xr:uid="{00000000-0006-0000-0100-00006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29" authorId="0" shapeId="0" xr:uid="{00000000-0006-0000-0100-00006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0" authorId="0" shapeId="0" xr:uid="{00000000-0006-0000-0100-00006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0" authorId="0" shapeId="0" xr:uid="{00000000-0006-0000-0100-00006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0" authorId="0" shapeId="0" xr:uid="{00000000-0006-0000-0100-00006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1" authorId="0" shapeId="0" xr:uid="{00000000-0006-0000-0100-00006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1" authorId="0" shapeId="0" xr:uid="{00000000-0006-0000-0100-00006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1" authorId="0" shapeId="0" xr:uid="{00000000-0006-0000-0100-00006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2" authorId="0" shapeId="0" xr:uid="{00000000-0006-0000-0100-00006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2" authorId="0" shapeId="0" xr:uid="{00000000-0006-0000-0100-000070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2" authorId="0" shapeId="0" xr:uid="{00000000-0006-0000-0100-000071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3" authorId="0" shapeId="0" xr:uid="{00000000-0006-0000-0100-000072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3" authorId="0" shapeId="0" xr:uid="{00000000-0006-0000-0100-000073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3" authorId="0" shapeId="0" xr:uid="{00000000-0006-0000-0100-000074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4" authorId="0" shapeId="0" xr:uid="{00000000-0006-0000-0100-000075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4" authorId="0" shapeId="0" xr:uid="{00000000-0006-0000-0100-000076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4" authorId="0" shapeId="0" xr:uid="{00000000-0006-0000-0100-000077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5" authorId="0" shapeId="0" xr:uid="{00000000-0006-0000-0100-000078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5" authorId="0" shapeId="0" xr:uid="{00000000-0006-0000-0100-000079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5" authorId="0" shapeId="0" xr:uid="{00000000-0006-0000-0100-00007A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6" authorId="0" shapeId="0" xr:uid="{00000000-0006-0000-0100-00007B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6" authorId="0" shapeId="0" xr:uid="{00000000-0006-0000-0100-00007C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6" authorId="0" shapeId="0" xr:uid="{00000000-0006-0000-0100-00007D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7" authorId="0" shapeId="0" xr:uid="{00000000-0006-0000-0100-00007E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7" authorId="0" shapeId="0" xr:uid="{00000000-0006-0000-0100-00007F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7" authorId="0" shapeId="0" xr:uid="{00000000-0006-0000-0100-000080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8" authorId="0" shapeId="0" xr:uid="{00000000-0006-0000-0100-000081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8" authorId="0" shapeId="0" xr:uid="{00000000-0006-0000-0100-000082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8" authorId="0" shapeId="0" xr:uid="{00000000-0006-0000-0100-000083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39" authorId="0" shapeId="0" xr:uid="{00000000-0006-0000-0100-000084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39" authorId="0" shapeId="0" xr:uid="{00000000-0006-0000-0100-000085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39" authorId="0" shapeId="0" xr:uid="{00000000-0006-0000-0100-000086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0" authorId="0" shapeId="0" xr:uid="{00000000-0006-0000-0100-000087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0" authorId="0" shapeId="0" xr:uid="{00000000-0006-0000-0100-000088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0" authorId="0" shapeId="0" xr:uid="{00000000-0006-0000-0100-000089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1" authorId="0" shapeId="0" xr:uid="{00000000-0006-0000-0100-00008A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1" authorId="0" shapeId="0" xr:uid="{00000000-0006-0000-0100-00008B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1" authorId="0" shapeId="0" xr:uid="{00000000-0006-0000-0100-00008C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2" authorId="0" shapeId="0" xr:uid="{00000000-0006-0000-0100-00008D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2" authorId="0" shapeId="0" xr:uid="{00000000-0006-0000-0100-00008E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2" authorId="0" shapeId="0" xr:uid="{00000000-0006-0000-0100-00008F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3" authorId="0" shapeId="0" xr:uid="{00000000-0006-0000-0100-00009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3" authorId="0" shapeId="0" xr:uid="{00000000-0006-0000-0100-00009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3" authorId="0" shapeId="0" xr:uid="{00000000-0006-0000-0100-00009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4" authorId="0" shapeId="0" xr:uid="{00000000-0006-0000-0100-00009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4" authorId="0" shapeId="0" xr:uid="{00000000-0006-0000-0100-00009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4" authorId="0" shapeId="0" xr:uid="{00000000-0006-0000-0100-00009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5" authorId="0" shapeId="0" xr:uid="{00000000-0006-0000-0100-00009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5" authorId="0" shapeId="0" xr:uid="{00000000-0006-0000-0100-00009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5" authorId="0" shapeId="0" xr:uid="{00000000-0006-0000-0100-00009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6" authorId="0" shapeId="0" xr:uid="{00000000-0006-0000-0100-00009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6" authorId="0" shapeId="0" xr:uid="{00000000-0006-0000-0100-00009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6" authorId="0" shapeId="0" xr:uid="{00000000-0006-0000-0100-00009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7" authorId="0" shapeId="0" xr:uid="{00000000-0006-0000-0100-00009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7" authorId="0" shapeId="0" xr:uid="{00000000-0006-0000-0100-00009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7" authorId="0" shapeId="0" xr:uid="{00000000-0006-0000-0100-00009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8" authorId="0" shapeId="0" xr:uid="{00000000-0006-0000-0100-00009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8" authorId="0" shapeId="0" xr:uid="{00000000-0006-0000-0100-0000A0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8" authorId="0" shapeId="0" xr:uid="{00000000-0006-0000-0100-0000A1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49" authorId="0" shapeId="0" xr:uid="{00000000-0006-0000-0100-0000A2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49" authorId="0" shapeId="0" xr:uid="{00000000-0006-0000-0100-0000A3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49" authorId="0" shapeId="0" xr:uid="{00000000-0006-0000-0100-0000A4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0" authorId="0" shapeId="0" xr:uid="{00000000-0006-0000-0100-0000A5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0" authorId="0" shapeId="0" xr:uid="{00000000-0006-0000-0100-0000A6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0" authorId="0" shapeId="0" xr:uid="{00000000-0006-0000-0100-0000A7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1" authorId="0" shapeId="0" xr:uid="{00000000-0006-0000-0100-0000A8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1" authorId="0" shapeId="0" xr:uid="{00000000-0006-0000-0100-0000A9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1" authorId="0" shapeId="0" xr:uid="{00000000-0006-0000-0100-0000AA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2" authorId="0" shapeId="0" xr:uid="{00000000-0006-0000-0100-0000AB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2" authorId="0" shapeId="0" xr:uid="{00000000-0006-0000-0100-0000AC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2" authorId="0" shapeId="0" xr:uid="{00000000-0006-0000-0100-0000AD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3" authorId="0" shapeId="0" xr:uid="{00000000-0006-0000-0100-0000AE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3" authorId="0" shapeId="0" xr:uid="{00000000-0006-0000-0100-0000AF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3" authorId="0" shapeId="0" xr:uid="{00000000-0006-0000-0100-0000B0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4" authorId="0" shapeId="0" xr:uid="{00000000-0006-0000-0100-0000B1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4" authorId="0" shapeId="0" xr:uid="{00000000-0006-0000-0100-0000B2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4" authorId="0" shapeId="0" xr:uid="{00000000-0006-0000-0100-0000B3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5" authorId="0" shapeId="0" xr:uid="{00000000-0006-0000-0100-0000B4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5" authorId="0" shapeId="0" xr:uid="{00000000-0006-0000-0100-0000B5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5" authorId="0" shapeId="0" xr:uid="{00000000-0006-0000-0100-0000B6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6" authorId="0" shapeId="0" xr:uid="{00000000-0006-0000-0100-0000B7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6" authorId="0" shapeId="0" xr:uid="{00000000-0006-0000-0100-0000B8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6" authorId="0" shapeId="0" xr:uid="{00000000-0006-0000-0100-0000B9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7" authorId="0" shapeId="0" xr:uid="{00000000-0006-0000-0100-0000BA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7" authorId="0" shapeId="0" xr:uid="{00000000-0006-0000-0100-0000BB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7" authorId="0" shapeId="0" xr:uid="{00000000-0006-0000-0100-0000BC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8" authorId="0" shapeId="0" xr:uid="{00000000-0006-0000-0100-0000BD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8" authorId="0" shapeId="0" xr:uid="{00000000-0006-0000-0100-0000BE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8" authorId="0" shapeId="0" xr:uid="{00000000-0006-0000-0100-0000BF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59" authorId="0" shapeId="0" xr:uid="{00000000-0006-0000-0100-0000C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59" authorId="0" shapeId="0" xr:uid="{00000000-0006-0000-0100-0000C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59" authorId="0" shapeId="0" xr:uid="{00000000-0006-0000-0100-0000C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0" authorId="0" shapeId="0" xr:uid="{00000000-0006-0000-0100-0000C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0" authorId="0" shapeId="0" xr:uid="{00000000-0006-0000-0100-0000C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0" authorId="0" shapeId="0" xr:uid="{00000000-0006-0000-0100-0000C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1" authorId="0" shapeId="0" xr:uid="{00000000-0006-0000-0100-0000C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1" authorId="0" shapeId="0" xr:uid="{00000000-0006-0000-0100-0000C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1" authorId="0" shapeId="0" xr:uid="{00000000-0006-0000-0100-0000C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2" authorId="0" shapeId="0" xr:uid="{00000000-0006-0000-0100-0000C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2" authorId="0" shapeId="0" xr:uid="{00000000-0006-0000-0100-0000C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2" authorId="0" shapeId="0" xr:uid="{00000000-0006-0000-0100-0000C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3" authorId="0" shapeId="0" xr:uid="{00000000-0006-0000-0100-0000C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3" authorId="0" shapeId="0" xr:uid="{00000000-0006-0000-0100-0000C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3" authorId="0" shapeId="0" xr:uid="{00000000-0006-0000-0100-0000C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4" authorId="0" shapeId="0" xr:uid="{00000000-0006-0000-0100-0000C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4" authorId="0" shapeId="0" xr:uid="{00000000-0006-0000-0100-0000D0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4" authorId="0" shapeId="0" xr:uid="{00000000-0006-0000-0100-0000D1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5" authorId="0" shapeId="0" xr:uid="{00000000-0006-0000-0100-0000D2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5" authorId="0" shapeId="0" xr:uid="{00000000-0006-0000-0100-0000D3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5" authorId="0" shapeId="0" xr:uid="{00000000-0006-0000-0100-0000D4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6" authorId="0" shapeId="0" xr:uid="{00000000-0006-0000-0100-0000D5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6" authorId="0" shapeId="0" xr:uid="{00000000-0006-0000-0100-0000D6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6" authorId="0" shapeId="0" xr:uid="{00000000-0006-0000-0100-0000D7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7" authorId="0" shapeId="0" xr:uid="{00000000-0006-0000-0100-0000D8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7" authorId="0" shapeId="0" xr:uid="{00000000-0006-0000-0100-0000D9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7" authorId="0" shapeId="0" xr:uid="{00000000-0006-0000-0100-0000DA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8" authorId="0" shapeId="0" xr:uid="{00000000-0006-0000-0100-0000DB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8" authorId="0" shapeId="0" xr:uid="{00000000-0006-0000-0100-0000DC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8" authorId="0" shapeId="0" xr:uid="{00000000-0006-0000-0100-0000DD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69" authorId="0" shapeId="0" xr:uid="{00000000-0006-0000-0100-0000DE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69" authorId="0" shapeId="0" xr:uid="{00000000-0006-0000-0100-0000DF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69" authorId="0" shapeId="0" xr:uid="{00000000-0006-0000-0100-0000E0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0" authorId="0" shapeId="0" xr:uid="{00000000-0006-0000-0100-0000E1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0" authorId="0" shapeId="0" xr:uid="{00000000-0006-0000-0100-0000E2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0" authorId="0" shapeId="0" xr:uid="{00000000-0006-0000-0100-0000E3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1" authorId="0" shapeId="0" xr:uid="{00000000-0006-0000-0100-0000E4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1" authorId="0" shapeId="0" xr:uid="{00000000-0006-0000-0100-0000E5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1" authorId="0" shapeId="0" xr:uid="{00000000-0006-0000-0100-0000E6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2" authorId="0" shapeId="0" xr:uid="{00000000-0006-0000-0100-0000E7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2" authorId="0" shapeId="0" xr:uid="{00000000-0006-0000-0100-0000E8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2" authorId="0" shapeId="0" xr:uid="{00000000-0006-0000-0100-0000E9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3" authorId="0" shapeId="0" xr:uid="{00000000-0006-0000-0100-0000EA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3" authorId="0" shapeId="0" xr:uid="{00000000-0006-0000-0100-0000EB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3" authorId="0" shapeId="0" xr:uid="{00000000-0006-0000-0100-0000EC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4" authorId="0" shapeId="0" xr:uid="{00000000-0006-0000-0100-0000ED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4" authorId="0" shapeId="0" xr:uid="{00000000-0006-0000-0100-0000EE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4" authorId="0" shapeId="0" xr:uid="{00000000-0006-0000-0100-0000EF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5" authorId="0" shapeId="0" xr:uid="{00000000-0006-0000-0100-0000F0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5" authorId="0" shapeId="0" xr:uid="{00000000-0006-0000-0100-0000F1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5" authorId="0" shapeId="0" xr:uid="{00000000-0006-0000-0100-0000F2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6" authorId="0" shapeId="0" xr:uid="{00000000-0006-0000-0100-0000F3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6" authorId="0" shapeId="0" xr:uid="{00000000-0006-0000-0100-0000F4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6" authorId="0" shapeId="0" xr:uid="{00000000-0006-0000-0100-0000F5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7" authorId="0" shapeId="0" xr:uid="{00000000-0006-0000-0100-0000F6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7" authorId="0" shapeId="0" xr:uid="{00000000-0006-0000-0100-0000F7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7" authorId="0" shapeId="0" xr:uid="{00000000-0006-0000-0100-0000F8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8" authorId="0" shapeId="0" xr:uid="{00000000-0006-0000-0100-0000F9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8" authorId="0" shapeId="0" xr:uid="{00000000-0006-0000-0100-0000FA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8" authorId="0" shapeId="0" xr:uid="{00000000-0006-0000-0100-0000FB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79" authorId="0" shapeId="0" xr:uid="{00000000-0006-0000-0100-0000FC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79" authorId="0" shapeId="0" xr:uid="{00000000-0006-0000-0100-0000FD01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79" authorId="0" shapeId="0" xr:uid="{00000000-0006-0000-0100-0000FE01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0" authorId="0" shapeId="0" xr:uid="{00000000-0006-0000-0100-0000FF01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0" authorId="0" shapeId="0" xr:uid="{00000000-0006-0000-0100-00000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0" authorId="0" shapeId="0" xr:uid="{00000000-0006-0000-0100-00000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1" authorId="0" shapeId="0" xr:uid="{00000000-0006-0000-0100-00000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1" authorId="0" shapeId="0" xr:uid="{00000000-0006-0000-0100-00000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1" authorId="0" shapeId="0" xr:uid="{00000000-0006-0000-0100-00000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2" authorId="0" shapeId="0" xr:uid="{00000000-0006-0000-0100-00000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2" authorId="0" shapeId="0" xr:uid="{00000000-0006-0000-0100-00000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2" authorId="0" shapeId="0" xr:uid="{00000000-0006-0000-0100-00000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3" authorId="0" shapeId="0" xr:uid="{00000000-0006-0000-0100-00000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3" authorId="0" shapeId="0" xr:uid="{00000000-0006-0000-0100-00000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3" authorId="0" shapeId="0" xr:uid="{00000000-0006-0000-0100-00000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4" authorId="0" shapeId="0" xr:uid="{00000000-0006-0000-0100-00000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4" authorId="0" shapeId="0" xr:uid="{00000000-0006-0000-0100-00000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4" authorId="0" shapeId="0" xr:uid="{00000000-0006-0000-0100-00000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5" authorId="0" shapeId="0" xr:uid="{00000000-0006-0000-0100-00000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5" authorId="0" shapeId="0" xr:uid="{00000000-0006-0000-0100-00000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5" authorId="0" shapeId="0" xr:uid="{00000000-0006-0000-0100-000010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6" authorId="0" shapeId="0" xr:uid="{00000000-0006-0000-0100-000011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6" authorId="0" shapeId="0" xr:uid="{00000000-0006-0000-0100-000012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6" authorId="0" shapeId="0" xr:uid="{00000000-0006-0000-0100-000013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7" authorId="0" shapeId="0" xr:uid="{00000000-0006-0000-0100-000014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7" authorId="0" shapeId="0" xr:uid="{00000000-0006-0000-0100-000015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7" authorId="0" shapeId="0" xr:uid="{00000000-0006-0000-0100-000016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8" authorId="0" shapeId="0" xr:uid="{00000000-0006-0000-0100-000017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8" authorId="0" shapeId="0" xr:uid="{00000000-0006-0000-0100-000018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8" authorId="0" shapeId="0" xr:uid="{00000000-0006-0000-0100-000019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89" authorId="0" shapeId="0" xr:uid="{00000000-0006-0000-0100-00001A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89" authorId="0" shapeId="0" xr:uid="{00000000-0006-0000-0100-00001B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89" authorId="0" shapeId="0" xr:uid="{00000000-0006-0000-0100-00001C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0" authorId="0" shapeId="0" xr:uid="{00000000-0006-0000-0100-00001D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0" authorId="0" shapeId="0" xr:uid="{00000000-0006-0000-0100-00001E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0" authorId="0" shapeId="0" xr:uid="{00000000-0006-0000-0100-00001F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1" authorId="0" shapeId="0" xr:uid="{00000000-0006-0000-0100-000020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1" authorId="0" shapeId="0" xr:uid="{00000000-0006-0000-0100-000021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1" authorId="0" shapeId="0" xr:uid="{00000000-0006-0000-0100-000022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2" authorId="0" shapeId="0" xr:uid="{00000000-0006-0000-0100-000023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2" authorId="0" shapeId="0" xr:uid="{00000000-0006-0000-0100-000024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2" authorId="0" shapeId="0" xr:uid="{00000000-0006-0000-0100-000025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3" authorId="0" shapeId="0" xr:uid="{00000000-0006-0000-0100-000026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3" authorId="0" shapeId="0" xr:uid="{00000000-0006-0000-0100-000027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3" authorId="0" shapeId="0" xr:uid="{00000000-0006-0000-0100-000028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4" authorId="0" shapeId="0" xr:uid="{00000000-0006-0000-0100-000029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4" authorId="0" shapeId="0" xr:uid="{00000000-0006-0000-0100-00002A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4" authorId="0" shapeId="0" xr:uid="{00000000-0006-0000-0100-00002B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5" authorId="0" shapeId="0" xr:uid="{00000000-0006-0000-0100-00002C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5" authorId="0" shapeId="0" xr:uid="{00000000-0006-0000-0100-00002D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5" authorId="0" shapeId="0" xr:uid="{00000000-0006-0000-0100-00002E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6" authorId="0" shapeId="0" xr:uid="{00000000-0006-0000-0100-00002F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6" authorId="0" shapeId="0" xr:uid="{00000000-0006-0000-0100-00003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6" authorId="0" shapeId="0" xr:uid="{00000000-0006-0000-0100-00003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7" authorId="0" shapeId="0" xr:uid="{00000000-0006-0000-0100-00003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7" authorId="0" shapeId="0" xr:uid="{00000000-0006-0000-0100-00003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7" authorId="0" shapeId="0" xr:uid="{00000000-0006-0000-0100-00003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8" authorId="0" shapeId="0" xr:uid="{00000000-0006-0000-0100-00003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8" authorId="0" shapeId="0" xr:uid="{00000000-0006-0000-0100-00003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8" authorId="0" shapeId="0" xr:uid="{00000000-0006-0000-0100-00003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199" authorId="0" shapeId="0" xr:uid="{00000000-0006-0000-0100-00003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199" authorId="0" shapeId="0" xr:uid="{00000000-0006-0000-0100-00003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199" authorId="0" shapeId="0" xr:uid="{00000000-0006-0000-0100-00003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0" authorId="0" shapeId="0" xr:uid="{00000000-0006-0000-0100-00003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0" authorId="0" shapeId="0" xr:uid="{00000000-0006-0000-0100-00003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0" authorId="0" shapeId="0" xr:uid="{00000000-0006-0000-0100-00003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1" authorId="0" shapeId="0" xr:uid="{00000000-0006-0000-0100-00003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1" authorId="0" shapeId="0" xr:uid="{00000000-0006-0000-0100-00003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1" authorId="0" shapeId="0" xr:uid="{00000000-0006-0000-0100-000040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2" authorId="0" shapeId="0" xr:uid="{00000000-0006-0000-0100-000041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2" authorId="0" shapeId="0" xr:uid="{00000000-0006-0000-0100-000042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2" authorId="0" shapeId="0" xr:uid="{00000000-0006-0000-0100-000043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3" authorId="0" shapeId="0" xr:uid="{00000000-0006-0000-0100-000044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3" authorId="0" shapeId="0" xr:uid="{00000000-0006-0000-0100-000045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3" authorId="0" shapeId="0" xr:uid="{00000000-0006-0000-0100-000046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4" authorId="0" shapeId="0" xr:uid="{00000000-0006-0000-0100-000047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4" authorId="0" shapeId="0" xr:uid="{00000000-0006-0000-0100-000048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4" authorId="0" shapeId="0" xr:uid="{00000000-0006-0000-0100-000049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5" authorId="0" shapeId="0" xr:uid="{00000000-0006-0000-0100-00004A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5" authorId="0" shapeId="0" xr:uid="{00000000-0006-0000-0100-00004B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5" authorId="0" shapeId="0" xr:uid="{00000000-0006-0000-0100-00004C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6" authorId="0" shapeId="0" xr:uid="{00000000-0006-0000-0100-00004D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6" authorId="0" shapeId="0" xr:uid="{00000000-0006-0000-0100-00004E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6" authorId="0" shapeId="0" xr:uid="{00000000-0006-0000-0100-00004F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7" authorId="0" shapeId="0" xr:uid="{00000000-0006-0000-0100-000050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7" authorId="0" shapeId="0" xr:uid="{00000000-0006-0000-0100-000051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7" authorId="0" shapeId="0" xr:uid="{00000000-0006-0000-0100-000052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8" authorId="0" shapeId="0" xr:uid="{00000000-0006-0000-0100-000053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8" authorId="0" shapeId="0" xr:uid="{00000000-0006-0000-0100-000054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8" authorId="0" shapeId="0" xr:uid="{00000000-0006-0000-0100-000055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09" authorId="0" shapeId="0" xr:uid="{00000000-0006-0000-0100-000056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09" authorId="0" shapeId="0" xr:uid="{00000000-0006-0000-0100-000057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09" authorId="0" shapeId="0" xr:uid="{00000000-0006-0000-0100-000058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0" authorId="0" shapeId="0" xr:uid="{00000000-0006-0000-0100-000059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0" authorId="0" shapeId="0" xr:uid="{00000000-0006-0000-0100-00005A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0" authorId="0" shapeId="0" xr:uid="{00000000-0006-0000-0100-00005B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1" authorId="0" shapeId="0" xr:uid="{00000000-0006-0000-0100-00005C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1" authorId="0" shapeId="0" xr:uid="{00000000-0006-0000-0100-00005D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1" authorId="0" shapeId="0" xr:uid="{00000000-0006-0000-0100-00005E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2" authorId="0" shapeId="0" xr:uid="{00000000-0006-0000-0100-00005F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2" authorId="0" shapeId="0" xr:uid="{00000000-0006-0000-0100-00006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2" authorId="0" shapeId="0" xr:uid="{00000000-0006-0000-0100-00006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3" authorId="0" shapeId="0" xr:uid="{00000000-0006-0000-0100-00006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3" authorId="0" shapeId="0" xr:uid="{00000000-0006-0000-0100-00006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3" authorId="0" shapeId="0" xr:uid="{00000000-0006-0000-0100-00006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4" authorId="0" shapeId="0" xr:uid="{00000000-0006-0000-0100-00006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4" authorId="0" shapeId="0" xr:uid="{00000000-0006-0000-0100-00006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4" authorId="0" shapeId="0" xr:uid="{00000000-0006-0000-0100-00006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5" authorId="0" shapeId="0" xr:uid="{00000000-0006-0000-0100-00006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5" authorId="0" shapeId="0" xr:uid="{00000000-0006-0000-0100-00006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5" authorId="0" shapeId="0" xr:uid="{00000000-0006-0000-0100-00006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6" authorId="0" shapeId="0" xr:uid="{00000000-0006-0000-0100-00006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6" authorId="0" shapeId="0" xr:uid="{00000000-0006-0000-0100-00006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6" authorId="0" shapeId="0" xr:uid="{00000000-0006-0000-0100-00006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7" authorId="0" shapeId="0" xr:uid="{00000000-0006-0000-0100-00006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7" authorId="0" shapeId="0" xr:uid="{00000000-0006-0000-0100-00006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7" authorId="0" shapeId="0" xr:uid="{00000000-0006-0000-0100-000070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8" authorId="0" shapeId="0" xr:uid="{00000000-0006-0000-0100-000071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8" authorId="0" shapeId="0" xr:uid="{00000000-0006-0000-0100-000072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8" authorId="0" shapeId="0" xr:uid="{00000000-0006-0000-0100-000073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19" authorId="0" shapeId="0" xr:uid="{00000000-0006-0000-0100-000074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19" authorId="0" shapeId="0" xr:uid="{00000000-0006-0000-0100-000075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19" authorId="0" shapeId="0" xr:uid="{00000000-0006-0000-0100-000076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0" authorId="0" shapeId="0" xr:uid="{00000000-0006-0000-0100-000077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0" authorId="0" shapeId="0" xr:uid="{00000000-0006-0000-0100-000078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0" authorId="0" shapeId="0" xr:uid="{00000000-0006-0000-0100-000079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1" authorId="0" shapeId="0" xr:uid="{00000000-0006-0000-0100-00007A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1" authorId="0" shapeId="0" xr:uid="{00000000-0006-0000-0100-00007B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1" authorId="0" shapeId="0" xr:uid="{00000000-0006-0000-0100-00007C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2" authorId="0" shapeId="0" xr:uid="{00000000-0006-0000-0100-00007D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2" authorId="0" shapeId="0" xr:uid="{00000000-0006-0000-0100-00007E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2" authorId="0" shapeId="0" xr:uid="{00000000-0006-0000-0100-00007F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3" authorId="0" shapeId="0" xr:uid="{00000000-0006-0000-0100-000080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3" authorId="0" shapeId="0" xr:uid="{00000000-0006-0000-0100-000081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3" authorId="0" shapeId="0" xr:uid="{00000000-0006-0000-0100-000082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4" authorId="0" shapeId="0" xr:uid="{00000000-0006-0000-0100-000083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4" authorId="0" shapeId="0" xr:uid="{00000000-0006-0000-0100-000084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4" authorId="0" shapeId="0" xr:uid="{00000000-0006-0000-0100-000085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5" authorId="0" shapeId="0" xr:uid="{00000000-0006-0000-0100-000086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5" authorId="0" shapeId="0" xr:uid="{00000000-0006-0000-0100-000087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5" authorId="0" shapeId="0" xr:uid="{00000000-0006-0000-0100-000088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6" authorId="0" shapeId="0" xr:uid="{00000000-0006-0000-0100-000089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6" authorId="0" shapeId="0" xr:uid="{00000000-0006-0000-0100-00008A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6" authorId="0" shapeId="0" xr:uid="{00000000-0006-0000-0100-00008B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7" authorId="0" shapeId="0" xr:uid="{00000000-0006-0000-0100-00008C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7" authorId="0" shapeId="0" xr:uid="{00000000-0006-0000-0100-00008D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7" authorId="0" shapeId="0" xr:uid="{00000000-0006-0000-0100-00008E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8" authorId="0" shapeId="0" xr:uid="{00000000-0006-0000-0100-00008F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8" authorId="0" shapeId="0" xr:uid="{00000000-0006-0000-0100-00009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8" authorId="0" shapeId="0" xr:uid="{00000000-0006-0000-0100-00009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29" authorId="0" shapeId="0" xr:uid="{00000000-0006-0000-0100-00009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29" authorId="0" shapeId="0" xr:uid="{00000000-0006-0000-0100-00009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29" authorId="0" shapeId="0" xr:uid="{00000000-0006-0000-0100-00009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0" authorId="0" shapeId="0" xr:uid="{00000000-0006-0000-0100-00009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0" authorId="0" shapeId="0" xr:uid="{00000000-0006-0000-0100-00009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0" authorId="0" shapeId="0" xr:uid="{00000000-0006-0000-0100-00009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1" authorId="0" shapeId="0" xr:uid="{00000000-0006-0000-0100-00009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1" authorId="0" shapeId="0" xr:uid="{00000000-0006-0000-0100-00009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1" authorId="0" shapeId="0" xr:uid="{00000000-0006-0000-0100-00009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2" authorId="0" shapeId="0" xr:uid="{00000000-0006-0000-0100-00009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2" authorId="0" shapeId="0" xr:uid="{00000000-0006-0000-0100-00009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2" authorId="0" shapeId="0" xr:uid="{00000000-0006-0000-0100-00009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3" authorId="0" shapeId="0" xr:uid="{00000000-0006-0000-0100-00009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3" authorId="0" shapeId="0" xr:uid="{00000000-0006-0000-0100-00009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3" authorId="0" shapeId="0" xr:uid="{00000000-0006-0000-0100-0000A0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4" authorId="0" shapeId="0" xr:uid="{00000000-0006-0000-0100-0000A1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4" authorId="0" shapeId="0" xr:uid="{00000000-0006-0000-0100-0000A2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4" authorId="0" shapeId="0" xr:uid="{00000000-0006-0000-0100-0000A3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5" authorId="0" shapeId="0" xr:uid="{00000000-0006-0000-0100-0000A4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5" authorId="0" shapeId="0" xr:uid="{00000000-0006-0000-0100-0000A5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5" authorId="0" shapeId="0" xr:uid="{00000000-0006-0000-0100-0000A6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6" authorId="0" shapeId="0" xr:uid="{00000000-0006-0000-0100-0000A7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6" authorId="0" shapeId="0" xr:uid="{00000000-0006-0000-0100-0000A8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6" authorId="0" shapeId="0" xr:uid="{00000000-0006-0000-0100-0000A9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7" authorId="0" shapeId="0" xr:uid="{00000000-0006-0000-0100-0000AA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7" authorId="0" shapeId="0" xr:uid="{00000000-0006-0000-0100-0000AB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7" authorId="0" shapeId="0" xr:uid="{00000000-0006-0000-0100-0000AC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8" authorId="0" shapeId="0" xr:uid="{00000000-0006-0000-0100-0000AD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8" authorId="0" shapeId="0" xr:uid="{00000000-0006-0000-0100-0000AE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8" authorId="0" shapeId="0" xr:uid="{00000000-0006-0000-0100-0000AF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39" authorId="0" shapeId="0" xr:uid="{00000000-0006-0000-0100-0000B0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39" authorId="0" shapeId="0" xr:uid="{00000000-0006-0000-0100-0000B1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39" authorId="0" shapeId="0" xr:uid="{00000000-0006-0000-0100-0000B2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0" authorId="0" shapeId="0" xr:uid="{00000000-0006-0000-0100-0000B3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0" authorId="0" shapeId="0" xr:uid="{00000000-0006-0000-0100-0000B4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0" authorId="0" shapeId="0" xr:uid="{00000000-0006-0000-0100-0000B5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1" authorId="0" shapeId="0" xr:uid="{00000000-0006-0000-0100-0000B6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1" authorId="0" shapeId="0" xr:uid="{00000000-0006-0000-0100-0000B7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1" authorId="0" shapeId="0" xr:uid="{00000000-0006-0000-0100-0000B8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2" authorId="0" shapeId="0" xr:uid="{00000000-0006-0000-0100-0000B9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2" authorId="0" shapeId="0" xr:uid="{00000000-0006-0000-0100-0000BA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2" authorId="0" shapeId="0" xr:uid="{00000000-0006-0000-0100-0000BB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3" authorId="0" shapeId="0" xr:uid="{00000000-0006-0000-0100-0000BC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3" authorId="0" shapeId="0" xr:uid="{00000000-0006-0000-0100-0000BD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3" authorId="0" shapeId="0" xr:uid="{00000000-0006-0000-0100-0000BE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4" authorId="0" shapeId="0" xr:uid="{00000000-0006-0000-0100-0000BF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4" authorId="0" shapeId="0" xr:uid="{00000000-0006-0000-0100-0000C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4" authorId="0" shapeId="0" xr:uid="{00000000-0006-0000-0100-0000C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5" authorId="0" shapeId="0" xr:uid="{00000000-0006-0000-0100-0000C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5" authorId="0" shapeId="0" xr:uid="{00000000-0006-0000-0100-0000C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5" authorId="0" shapeId="0" xr:uid="{00000000-0006-0000-0100-0000C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6" authorId="0" shapeId="0" xr:uid="{00000000-0006-0000-0100-0000C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6" authorId="0" shapeId="0" xr:uid="{00000000-0006-0000-0100-0000C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6" authorId="0" shapeId="0" xr:uid="{00000000-0006-0000-0100-0000C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7" authorId="0" shapeId="0" xr:uid="{00000000-0006-0000-0100-0000C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7" authorId="0" shapeId="0" xr:uid="{00000000-0006-0000-0100-0000C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7" authorId="0" shapeId="0" xr:uid="{00000000-0006-0000-0100-0000C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8" authorId="0" shapeId="0" xr:uid="{00000000-0006-0000-0100-0000C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8" authorId="0" shapeId="0" xr:uid="{00000000-0006-0000-0100-0000C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8" authorId="0" shapeId="0" xr:uid="{00000000-0006-0000-0100-0000C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49" authorId="0" shapeId="0" xr:uid="{00000000-0006-0000-0100-0000C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49" authorId="0" shapeId="0" xr:uid="{00000000-0006-0000-0100-0000C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49" authorId="0" shapeId="0" xr:uid="{00000000-0006-0000-0100-0000D0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0" authorId="0" shapeId="0" xr:uid="{00000000-0006-0000-0100-0000D1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0" authorId="0" shapeId="0" xr:uid="{00000000-0006-0000-0100-0000D2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0" authorId="0" shapeId="0" xr:uid="{00000000-0006-0000-0100-0000D3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1" authorId="0" shapeId="0" xr:uid="{00000000-0006-0000-0100-0000D4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1" authorId="0" shapeId="0" xr:uid="{00000000-0006-0000-0100-0000D5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1" authorId="0" shapeId="0" xr:uid="{00000000-0006-0000-0100-0000D6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2" authorId="0" shapeId="0" xr:uid="{00000000-0006-0000-0100-0000D7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2" authorId="0" shapeId="0" xr:uid="{00000000-0006-0000-0100-0000D8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2" authorId="0" shapeId="0" xr:uid="{00000000-0006-0000-0100-0000D9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3" authorId="0" shapeId="0" xr:uid="{00000000-0006-0000-0100-0000DA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3" authorId="0" shapeId="0" xr:uid="{00000000-0006-0000-0100-0000DB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3" authorId="0" shapeId="0" xr:uid="{00000000-0006-0000-0100-0000DC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4" authorId="0" shapeId="0" xr:uid="{00000000-0006-0000-0100-0000DD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4" authorId="0" shapeId="0" xr:uid="{00000000-0006-0000-0100-0000DE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4" authorId="0" shapeId="0" xr:uid="{00000000-0006-0000-0100-0000DF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5" authorId="0" shapeId="0" xr:uid="{00000000-0006-0000-0100-0000E0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5" authorId="0" shapeId="0" xr:uid="{00000000-0006-0000-0100-0000E1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5" authorId="0" shapeId="0" xr:uid="{00000000-0006-0000-0100-0000E2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6" authorId="0" shapeId="0" xr:uid="{00000000-0006-0000-0100-0000E3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6" authorId="0" shapeId="0" xr:uid="{00000000-0006-0000-0100-0000E4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6" authorId="0" shapeId="0" xr:uid="{00000000-0006-0000-0100-0000E5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7" authorId="0" shapeId="0" xr:uid="{00000000-0006-0000-0100-0000E6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7" authorId="0" shapeId="0" xr:uid="{00000000-0006-0000-0100-0000E7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7" authorId="0" shapeId="0" xr:uid="{00000000-0006-0000-0100-0000E8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8" authorId="0" shapeId="0" xr:uid="{00000000-0006-0000-0100-0000E9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8" authorId="0" shapeId="0" xr:uid="{00000000-0006-0000-0100-0000EA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8" authorId="0" shapeId="0" xr:uid="{00000000-0006-0000-0100-0000EB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59" authorId="0" shapeId="0" xr:uid="{00000000-0006-0000-0100-0000EC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59" authorId="0" shapeId="0" xr:uid="{00000000-0006-0000-0100-0000ED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59" authorId="0" shapeId="0" xr:uid="{00000000-0006-0000-0100-0000EE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0" authorId="0" shapeId="0" xr:uid="{00000000-0006-0000-0100-0000EF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0" authorId="0" shapeId="0" xr:uid="{00000000-0006-0000-0100-0000F0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0" authorId="0" shapeId="0" xr:uid="{00000000-0006-0000-0100-0000F1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1" authorId="0" shapeId="0" xr:uid="{00000000-0006-0000-0100-0000F2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1" authorId="0" shapeId="0" xr:uid="{00000000-0006-0000-0100-0000F3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1" authorId="0" shapeId="0" xr:uid="{00000000-0006-0000-0100-0000F4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2" authorId="0" shapeId="0" xr:uid="{00000000-0006-0000-0100-0000F5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2" authorId="0" shapeId="0" xr:uid="{00000000-0006-0000-0100-0000F6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2" authorId="0" shapeId="0" xr:uid="{00000000-0006-0000-0100-0000F7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3" authorId="0" shapeId="0" xr:uid="{00000000-0006-0000-0100-0000F8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3" authorId="0" shapeId="0" xr:uid="{00000000-0006-0000-0100-0000F9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3" authorId="0" shapeId="0" xr:uid="{00000000-0006-0000-0100-0000FA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4" authorId="0" shapeId="0" xr:uid="{00000000-0006-0000-0100-0000FB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4" authorId="0" shapeId="0" xr:uid="{00000000-0006-0000-0100-0000FC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4" authorId="0" shapeId="0" xr:uid="{00000000-0006-0000-0100-0000FD02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5" authorId="0" shapeId="0" xr:uid="{00000000-0006-0000-0100-0000FE02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5" authorId="0" shapeId="0" xr:uid="{00000000-0006-0000-0100-0000FF02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5" authorId="0" shapeId="0" xr:uid="{00000000-0006-0000-0100-00000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6" authorId="0" shapeId="0" xr:uid="{00000000-0006-0000-0100-00000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6" authorId="0" shapeId="0" xr:uid="{00000000-0006-0000-0100-00000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6" authorId="0" shapeId="0" xr:uid="{00000000-0006-0000-0100-00000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7" authorId="0" shapeId="0" xr:uid="{00000000-0006-0000-0100-00000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7" authorId="0" shapeId="0" xr:uid="{00000000-0006-0000-0100-00000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7" authorId="0" shapeId="0" xr:uid="{00000000-0006-0000-0100-00000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8" authorId="0" shapeId="0" xr:uid="{00000000-0006-0000-0100-00000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8" authorId="0" shapeId="0" xr:uid="{00000000-0006-0000-0100-00000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8" authorId="0" shapeId="0" xr:uid="{00000000-0006-0000-0100-00000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69" authorId="0" shapeId="0" xr:uid="{00000000-0006-0000-0100-00000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69" authorId="0" shapeId="0" xr:uid="{00000000-0006-0000-0100-00000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69" authorId="0" shapeId="0" xr:uid="{00000000-0006-0000-0100-00000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0" authorId="0" shapeId="0" xr:uid="{00000000-0006-0000-0100-00000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0" authorId="0" shapeId="0" xr:uid="{00000000-0006-0000-0100-00000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0" authorId="0" shapeId="0" xr:uid="{00000000-0006-0000-0100-00000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1" authorId="0" shapeId="0" xr:uid="{00000000-0006-0000-0100-000010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1" authorId="0" shapeId="0" xr:uid="{00000000-0006-0000-0100-000011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1" authorId="0" shapeId="0" xr:uid="{00000000-0006-0000-0100-000012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2" authorId="0" shapeId="0" xr:uid="{00000000-0006-0000-0100-000013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2" authorId="0" shapeId="0" xr:uid="{00000000-0006-0000-0100-000014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2" authorId="0" shapeId="0" xr:uid="{00000000-0006-0000-0100-000015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3" authorId="0" shapeId="0" xr:uid="{00000000-0006-0000-0100-000016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3" authorId="0" shapeId="0" xr:uid="{00000000-0006-0000-0100-000017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3" authorId="0" shapeId="0" xr:uid="{00000000-0006-0000-0100-000018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4" authorId="0" shapeId="0" xr:uid="{00000000-0006-0000-0100-000019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4" authorId="0" shapeId="0" xr:uid="{00000000-0006-0000-0100-00001A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4" authorId="0" shapeId="0" xr:uid="{00000000-0006-0000-0100-00001B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5" authorId="0" shapeId="0" xr:uid="{00000000-0006-0000-0100-00001C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5" authorId="0" shapeId="0" xr:uid="{00000000-0006-0000-0100-00001D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5" authorId="0" shapeId="0" xr:uid="{00000000-0006-0000-0100-00001E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6" authorId="0" shapeId="0" xr:uid="{00000000-0006-0000-0100-00001F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6" authorId="0" shapeId="0" xr:uid="{00000000-0006-0000-0100-000020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6" authorId="0" shapeId="0" xr:uid="{00000000-0006-0000-0100-000021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7" authorId="0" shapeId="0" xr:uid="{00000000-0006-0000-0100-000022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7" authorId="0" shapeId="0" xr:uid="{00000000-0006-0000-0100-000023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7" authorId="0" shapeId="0" xr:uid="{00000000-0006-0000-0100-000024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8" authorId="0" shapeId="0" xr:uid="{00000000-0006-0000-0100-000025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8" authorId="0" shapeId="0" xr:uid="{00000000-0006-0000-0100-000026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8" authorId="0" shapeId="0" xr:uid="{00000000-0006-0000-0100-000027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79" authorId="0" shapeId="0" xr:uid="{00000000-0006-0000-0100-000028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79" authorId="0" shapeId="0" xr:uid="{00000000-0006-0000-0100-000029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79" authorId="0" shapeId="0" xr:uid="{00000000-0006-0000-0100-00002A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0" authorId="0" shapeId="0" xr:uid="{00000000-0006-0000-0100-00002B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0" authorId="0" shapeId="0" xr:uid="{00000000-0006-0000-0100-00002C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0" authorId="0" shapeId="0" xr:uid="{00000000-0006-0000-0100-00002D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1" authorId="0" shapeId="0" xr:uid="{00000000-0006-0000-0100-00002E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1" authorId="0" shapeId="0" xr:uid="{00000000-0006-0000-0100-00002F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1" authorId="0" shapeId="0" xr:uid="{00000000-0006-0000-0100-00003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2" authorId="0" shapeId="0" xr:uid="{00000000-0006-0000-0100-00003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2" authorId="0" shapeId="0" xr:uid="{00000000-0006-0000-0100-00003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2" authorId="0" shapeId="0" xr:uid="{00000000-0006-0000-0100-00003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3" authorId="0" shapeId="0" xr:uid="{00000000-0006-0000-0100-00003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3" authorId="0" shapeId="0" xr:uid="{00000000-0006-0000-0100-00003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3" authorId="0" shapeId="0" xr:uid="{00000000-0006-0000-0100-00003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4" authorId="0" shapeId="0" xr:uid="{00000000-0006-0000-0100-00003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4" authorId="0" shapeId="0" xr:uid="{00000000-0006-0000-0100-00003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4" authorId="0" shapeId="0" xr:uid="{00000000-0006-0000-0100-00003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5" authorId="0" shapeId="0" xr:uid="{00000000-0006-0000-0100-00003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5" authorId="0" shapeId="0" xr:uid="{00000000-0006-0000-0100-00003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5" authorId="0" shapeId="0" xr:uid="{00000000-0006-0000-0100-00003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6" authorId="0" shapeId="0" xr:uid="{00000000-0006-0000-0100-00003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6" authorId="0" shapeId="0" xr:uid="{00000000-0006-0000-0100-00003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6" authorId="0" shapeId="0" xr:uid="{00000000-0006-0000-0100-00003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7" authorId="0" shapeId="0" xr:uid="{00000000-0006-0000-0100-000040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7" authorId="0" shapeId="0" xr:uid="{00000000-0006-0000-0100-000041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7" authorId="0" shapeId="0" xr:uid="{00000000-0006-0000-0100-000042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8" authorId="0" shapeId="0" xr:uid="{00000000-0006-0000-0100-000043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8" authorId="0" shapeId="0" xr:uid="{00000000-0006-0000-0100-000044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8" authorId="0" shapeId="0" xr:uid="{00000000-0006-0000-0100-000045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89" authorId="0" shapeId="0" xr:uid="{00000000-0006-0000-0100-000046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89" authorId="0" shapeId="0" xr:uid="{00000000-0006-0000-0100-000047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89" authorId="0" shapeId="0" xr:uid="{00000000-0006-0000-0100-000048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0" authorId="0" shapeId="0" xr:uid="{00000000-0006-0000-0100-000049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0" authorId="0" shapeId="0" xr:uid="{00000000-0006-0000-0100-00004A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0" authorId="0" shapeId="0" xr:uid="{00000000-0006-0000-0100-00004B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1" authorId="0" shapeId="0" xr:uid="{00000000-0006-0000-0100-00004C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1" authorId="0" shapeId="0" xr:uid="{00000000-0006-0000-0100-00004D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1" authorId="0" shapeId="0" xr:uid="{00000000-0006-0000-0100-00004E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2" authorId="0" shapeId="0" xr:uid="{00000000-0006-0000-0100-00004F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2" authorId="0" shapeId="0" xr:uid="{00000000-0006-0000-0100-000050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2" authorId="0" shapeId="0" xr:uid="{00000000-0006-0000-0100-000051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3" authorId="0" shapeId="0" xr:uid="{00000000-0006-0000-0100-000052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3" authorId="0" shapeId="0" xr:uid="{00000000-0006-0000-0100-000053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3" authorId="0" shapeId="0" xr:uid="{00000000-0006-0000-0100-000054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4" authorId="0" shapeId="0" xr:uid="{00000000-0006-0000-0100-000055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4" authorId="0" shapeId="0" xr:uid="{00000000-0006-0000-0100-000056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4" authorId="0" shapeId="0" xr:uid="{00000000-0006-0000-0100-000057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5" authorId="0" shapeId="0" xr:uid="{00000000-0006-0000-0100-000058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5" authorId="0" shapeId="0" xr:uid="{00000000-0006-0000-0100-000059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5" authorId="0" shapeId="0" xr:uid="{00000000-0006-0000-0100-00005A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6" authorId="0" shapeId="0" xr:uid="{00000000-0006-0000-0100-00005B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6" authorId="0" shapeId="0" xr:uid="{00000000-0006-0000-0100-00005C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6" authorId="0" shapeId="0" xr:uid="{00000000-0006-0000-0100-00005D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7" authorId="0" shapeId="0" xr:uid="{00000000-0006-0000-0100-00005E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7" authorId="0" shapeId="0" xr:uid="{00000000-0006-0000-0100-00005F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7" authorId="0" shapeId="0" xr:uid="{00000000-0006-0000-0100-00006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8" authorId="0" shapeId="0" xr:uid="{00000000-0006-0000-0100-00006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8" authorId="0" shapeId="0" xr:uid="{00000000-0006-0000-0100-00006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8" authorId="0" shapeId="0" xr:uid="{00000000-0006-0000-0100-00006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299" authorId="0" shapeId="0" xr:uid="{00000000-0006-0000-0100-00006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299" authorId="0" shapeId="0" xr:uid="{00000000-0006-0000-0100-00006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299" authorId="0" shapeId="0" xr:uid="{00000000-0006-0000-0100-00006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0" authorId="0" shapeId="0" xr:uid="{00000000-0006-0000-0100-00006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0" authorId="0" shapeId="0" xr:uid="{00000000-0006-0000-0100-00006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0" authorId="0" shapeId="0" xr:uid="{00000000-0006-0000-0100-00006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1" authorId="0" shapeId="0" xr:uid="{00000000-0006-0000-0100-00006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1" authorId="0" shapeId="0" xr:uid="{00000000-0006-0000-0100-00006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1" authorId="0" shapeId="0" xr:uid="{00000000-0006-0000-0100-00006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2" authorId="0" shapeId="0" xr:uid="{00000000-0006-0000-0100-00006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2" authorId="0" shapeId="0" xr:uid="{00000000-0006-0000-0100-00006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2" authorId="0" shapeId="0" xr:uid="{00000000-0006-0000-0100-00006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3" authorId="0" shapeId="0" xr:uid="{00000000-0006-0000-0100-000070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3" authorId="0" shapeId="0" xr:uid="{00000000-0006-0000-0100-000071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3" authorId="0" shapeId="0" xr:uid="{00000000-0006-0000-0100-000072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4" authorId="0" shapeId="0" xr:uid="{00000000-0006-0000-0100-000073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4" authorId="0" shapeId="0" xr:uid="{00000000-0006-0000-0100-000074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4" authorId="0" shapeId="0" xr:uid="{00000000-0006-0000-0100-000075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5" authorId="0" shapeId="0" xr:uid="{00000000-0006-0000-0100-000076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5" authorId="0" shapeId="0" xr:uid="{00000000-0006-0000-0100-000077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5" authorId="0" shapeId="0" xr:uid="{00000000-0006-0000-0100-000078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6" authorId="0" shapeId="0" xr:uid="{00000000-0006-0000-0100-000079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6" authorId="0" shapeId="0" xr:uid="{00000000-0006-0000-0100-00007A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6" authorId="0" shapeId="0" xr:uid="{00000000-0006-0000-0100-00007B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7" authorId="0" shapeId="0" xr:uid="{00000000-0006-0000-0100-00007C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7" authorId="0" shapeId="0" xr:uid="{00000000-0006-0000-0100-00007D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7" authorId="0" shapeId="0" xr:uid="{00000000-0006-0000-0100-00007E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8" authorId="0" shapeId="0" xr:uid="{00000000-0006-0000-0100-00007F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8" authorId="0" shapeId="0" xr:uid="{00000000-0006-0000-0100-000080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8" authorId="0" shapeId="0" xr:uid="{00000000-0006-0000-0100-000081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09" authorId="0" shapeId="0" xr:uid="{00000000-0006-0000-0100-000082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09" authorId="0" shapeId="0" xr:uid="{00000000-0006-0000-0100-000083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09" authorId="0" shapeId="0" xr:uid="{00000000-0006-0000-0100-000084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0" authorId="0" shapeId="0" xr:uid="{00000000-0006-0000-0100-000085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0" authorId="0" shapeId="0" xr:uid="{00000000-0006-0000-0100-000086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0" authorId="0" shapeId="0" xr:uid="{00000000-0006-0000-0100-000087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1" authorId="0" shapeId="0" xr:uid="{00000000-0006-0000-0100-000088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1" authorId="0" shapeId="0" xr:uid="{00000000-0006-0000-0100-000089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1" authorId="0" shapeId="0" xr:uid="{00000000-0006-0000-0100-00008A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2" authorId="0" shapeId="0" xr:uid="{00000000-0006-0000-0100-00008B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2" authorId="0" shapeId="0" xr:uid="{00000000-0006-0000-0100-00008C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2" authorId="0" shapeId="0" xr:uid="{00000000-0006-0000-0100-00008D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3" authorId="0" shapeId="0" xr:uid="{00000000-0006-0000-0100-00008E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3" authorId="0" shapeId="0" xr:uid="{00000000-0006-0000-0100-00008F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3" authorId="0" shapeId="0" xr:uid="{00000000-0006-0000-0100-00009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4" authorId="0" shapeId="0" xr:uid="{00000000-0006-0000-0100-00009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4" authorId="0" shapeId="0" xr:uid="{00000000-0006-0000-0100-00009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4" authorId="0" shapeId="0" xr:uid="{00000000-0006-0000-0100-00009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5" authorId="0" shapeId="0" xr:uid="{00000000-0006-0000-0100-00009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5" authorId="0" shapeId="0" xr:uid="{00000000-0006-0000-0100-00009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5" authorId="0" shapeId="0" xr:uid="{00000000-0006-0000-0100-00009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6" authorId="0" shapeId="0" xr:uid="{00000000-0006-0000-0100-00009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6" authorId="0" shapeId="0" xr:uid="{00000000-0006-0000-0100-00009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6" authorId="0" shapeId="0" xr:uid="{00000000-0006-0000-0100-00009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7" authorId="0" shapeId="0" xr:uid="{00000000-0006-0000-0100-00009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7" authorId="0" shapeId="0" xr:uid="{00000000-0006-0000-0100-00009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7" authorId="0" shapeId="0" xr:uid="{00000000-0006-0000-0100-00009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8" authorId="0" shapeId="0" xr:uid="{00000000-0006-0000-0100-00009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8" authorId="0" shapeId="0" xr:uid="{00000000-0006-0000-0100-00009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8" authorId="0" shapeId="0" xr:uid="{00000000-0006-0000-0100-00009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19" authorId="0" shapeId="0" xr:uid="{00000000-0006-0000-0100-0000A0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19" authorId="0" shapeId="0" xr:uid="{00000000-0006-0000-0100-0000A1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19" authorId="0" shapeId="0" xr:uid="{00000000-0006-0000-0100-0000A2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0" authorId="0" shapeId="0" xr:uid="{00000000-0006-0000-0100-0000A3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0" authorId="0" shapeId="0" xr:uid="{00000000-0006-0000-0100-0000A4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0" authorId="0" shapeId="0" xr:uid="{00000000-0006-0000-0100-0000A5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1" authorId="0" shapeId="0" xr:uid="{00000000-0006-0000-0100-0000A6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1" authorId="0" shapeId="0" xr:uid="{00000000-0006-0000-0100-0000A7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1" authorId="0" shapeId="0" xr:uid="{00000000-0006-0000-0100-0000A8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2" authorId="0" shapeId="0" xr:uid="{00000000-0006-0000-0100-0000A9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2" authorId="0" shapeId="0" xr:uid="{00000000-0006-0000-0100-0000AA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2" authorId="0" shapeId="0" xr:uid="{00000000-0006-0000-0100-0000AB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3" authorId="0" shapeId="0" xr:uid="{00000000-0006-0000-0100-0000AC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3" authorId="0" shapeId="0" xr:uid="{00000000-0006-0000-0100-0000AD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3" authorId="0" shapeId="0" xr:uid="{00000000-0006-0000-0100-0000AE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4" authorId="0" shapeId="0" xr:uid="{00000000-0006-0000-0100-0000AF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4" authorId="0" shapeId="0" xr:uid="{00000000-0006-0000-0100-0000B0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4" authorId="0" shapeId="0" xr:uid="{00000000-0006-0000-0100-0000B1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5" authorId="0" shapeId="0" xr:uid="{00000000-0006-0000-0100-0000B2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5" authorId="0" shapeId="0" xr:uid="{00000000-0006-0000-0100-0000B3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5" authorId="0" shapeId="0" xr:uid="{00000000-0006-0000-0100-0000B4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6" authorId="0" shapeId="0" xr:uid="{00000000-0006-0000-0100-0000B5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6" authorId="0" shapeId="0" xr:uid="{00000000-0006-0000-0100-0000B6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6" authorId="0" shapeId="0" xr:uid="{00000000-0006-0000-0100-0000B7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7" authorId="0" shapeId="0" xr:uid="{00000000-0006-0000-0100-0000B8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7" authorId="0" shapeId="0" xr:uid="{00000000-0006-0000-0100-0000B9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7" authorId="0" shapeId="0" xr:uid="{00000000-0006-0000-0100-0000BA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8" authorId="0" shapeId="0" xr:uid="{00000000-0006-0000-0100-0000BB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8" authorId="0" shapeId="0" xr:uid="{00000000-0006-0000-0100-0000BC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8" authorId="0" shapeId="0" xr:uid="{00000000-0006-0000-0100-0000BD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29" authorId="0" shapeId="0" xr:uid="{00000000-0006-0000-0100-0000BE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29" authorId="0" shapeId="0" xr:uid="{00000000-0006-0000-0100-0000BF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29" authorId="0" shapeId="0" xr:uid="{00000000-0006-0000-0100-0000C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0" authorId="0" shapeId="0" xr:uid="{00000000-0006-0000-0100-0000C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0" authorId="0" shapeId="0" xr:uid="{00000000-0006-0000-0100-0000C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0" authorId="0" shapeId="0" xr:uid="{00000000-0006-0000-0100-0000C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1" authorId="0" shapeId="0" xr:uid="{00000000-0006-0000-0100-0000C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1" authorId="0" shapeId="0" xr:uid="{00000000-0006-0000-0100-0000C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1" authorId="0" shapeId="0" xr:uid="{00000000-0006-0000-0100-0000C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2" authorId="0" shapeId="0" xr:uid="{00000000-0006-0000-0100-0000C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2" authorId="0" shapeId="0" xr:uid="{00000000-0006-0000-0100-0000C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2" authorId="0" shapeId="0" xr:uid="{00000000-0006-0000-0100-0000C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3" authorId="0" shapeId="0" xr:uid="{00000000-0006-0000-0100-0000C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3" authorId="0" shapeId="0" xr:uid="{00000000-0006-0000-0100-0000C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3" authorId="0" shapeId="0" xr:uid="{00000000-0006-0000-0100-0000C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4" authorId="0" shapeId="0" xr:uid="{00000000-0006-0000-0100-0000C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4" authorId="0" shapeId="0" xr:uid="{00000000-0006-0000-0100-0000C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4" authorId="0" shapeId="0" xr:uid="{00000000-0006-0000-0100-0000C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5" authorId="0" shapeId="0" xr:uid="{00000000-0006-0000-0100-0000D0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5" authorId="0" shapeId="0" xr:uid="{00000000-0006-0000-0100-0000D1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5" authorId="0" shapeId="0" xr:uid="{00000000-0006-0000-0100-0000D2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6" authorId="0" shapeId="0" xr:uid="{00000000-0006-0000-0100-0000D3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6" authorId="0" shapeId="0" xr:uid="{00000000-0006-0000-0100-0000D4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6" authorId="0" shapeId="0" xr:uid="{00000000-0006-0000-0100-0000D5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7" authorId="0" shapeId="0" xr:uid="{00000000-0006-0000-0100-0000D6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7" authorId="0" shapeId="0" xr:uid="{00000000-0006-0000-0100-0000D7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7" authorId="0" shapeId="0" xr:uid="{00000000-0006-0000-0100-0000D8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8" authorId="0" shapeId="0" xr:uid="{00000000-0006-0000-0100-0000D9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8" authorId="0" shapeId="0" xr:uid="{00000000-0006-0000-0100-0000DA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8" authorId="0" shapeId="0" xr:uid="{00000000-0006-0000-0100-0000DB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39" authorId="0" shapeId="0" xr:uid="{00000000-0006-0000-0100-0000DC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39" authorId="0" shapeId="0" xr:uid="{00000000-0006-0000-0100-0000DD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39" authorId="0" shapeId="0" xr:uid="{00000000-0006-0000-0100-0000DE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0" authorId="0" shapeId="0" xr:uid="{00000000-0006-0000-0100-0000DF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0" authorId="0" shapeId="0" xr:uid="{00000000-0006-0000-0100-0000E0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0" authorId="0" shapeId="0" xr:uid="{00000000-0006-0000-0100-0000E1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1" authorId="0" shapeId="0" xr:uid="{00000000-0006-0000-0100-0000E2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1" authorId="0" shapeId="0" xr:uid="{00000000-0006-0000-0100-0000E3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1" authorId="0" shapeId="0" xr:uid="{00000000-0006-0000-0100-0000E4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2" authorId="0" shapeId="0" xr:uid="{00000000-0006-0000-0100-0000E5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2" authorId="0" shapeId="0" xr:uid="{00000000-0006-0000-0100-0000E6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2" authorId="0" shapeId="0" xr:uid="{00000000-0006-0000-0100-0000E7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3" authorId="0" shapeId="0" xr:uid="{00000000-0006-0000-0100-0000E8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3" authorId="0" shapeId="0" xr:uid="{00000000-0006-0000-0100-0000E9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3" authorId="0" shapeId="0" xr:uid="{00000000-0006-0000-0100-0000EA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4" authorId="0" shapeId="0" xr:uid="{00000000-0006-0000-0100-0000EB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4" authorId="0" shapeId="0" xr:uid="{00000000-0006-0000-0100-0000EC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4" authorId="0" shapeId="0" xr:uid="{00000000-0006-0000-0100-0000ED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5" authorId="0" shapeId="0" xr:uid="{00000000-0006-0000-0100-0000EE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5" authorId="0" shapeId="0" xr:uid="{00000000-0006-0000-0100-0000EF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5" authorId="0" shapeId="0" xr:uid="{00000000-0006-0000-0100-0000F0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6" authorId="0" shapeId="0" xr:uid="{00000000-0006-0000-0100-0000F1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6" authorId="0" shapeId="0" xr:uid="{00000000-0006-0000-0100-0000F2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6" authorId="0" shapeId="0" xr:uid="{00000000-0006-0000-0100-0000F3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7" authorId="0" shapeId="0" xr:uid="{00000000-0006-0000-0100-0000F4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7" authorId="0" shapeId="0" xr:uid="{00000000-0006-0000-0100-0000F5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7" authorId="0" shapeId="0" xr:uid="{00000000-0006-0000-0100-0000F6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8" authorId="0" shapeId="0" xr:uid="{00000000-0006-0000-0100-0000F7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8" authorId="0" shapeId="0" xr:uid="{00000000-0006-0000-0100-0000F8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8" authorId="0" shapeId="0" xr:uid="{00000000-0006-0000-0100-0000F9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49" authorId="0" shapeId="0" xr:uid="{00000000-0006-0000-0100-0000FA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49" authorId="0" shapeId="0" xr:uid="{00000000-0006-0000-0100-0000FB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49" authorId="0" shapeId="0" xr:uid="{00000000-0006-0000-0100-0000FC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0" authorId="0" shapeId="0" xr:uid="{00000000-0006-0000-0100-0000FD03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0" authorId="0" shapeId="0" xr:uid="{00000000-0006-0000-0100-0000FE03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0" authorId="0" shapeId="0" xr:uid="{00000000-0006-0000-0100-0000FF03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1" authorId="0" shapeId="0" xr:uid="{00000000-0006-0000-0100-00000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1" authorId="0" shapeId="0" xr:uid="{00000000-0006-0000-0100-00000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1" authorId="0" shapeId="0" xr:uid="{00000000-0006-0000-0100-00000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2" authorId="0" shapeId="0" xr:uid="{00000000-0006-0000-0100-00000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2" authorId="0" shapeId="0" xr:uid="{00000000-0006-0000-0100-00000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2" authorId="0" shapeId="0" xr:uid="{00000000-0006-0000-0100-00000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3" authorId="0" shapeId="0" xr:uid="{00000000-0006-0000-0100-00000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3" authorId="0" shapeId="0" xr:uid="{00000000-0006-0000-0100-00000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3" authorId="0" shapeId="0" xr:uid="{00000000-0006-0000-0100-00000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4" authorId="0" shapeId="0" xr:uid="{00000000-0006-0000-0100-00000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4" authorId="0" shapeId="0" xr:uid="{00000000-0006-0000-0100-00000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4" authorId="0" shapeId="0" xr:uid="{00000000-0006-0000-0100-00000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5" authorId="0" shapeId="0" xr:uid="{00000000-0006-0000-0100-00000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5" authorId="0" shapeId="0" xr:uid="{00000000-0006-0000-0100-00000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5" authorId="0" shapeId="0" xr:uid="{00000000-0006-0000-0100-00000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6" authorId="0" shapeId="0" xr:uid="{00000000-0006-0000-0100-00000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6" authorId="0" shapeId="0" xr:uid="{00000000-0006-0000-0100-000010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6" authorId="0" shapeId="0" xr:uid="{00000000-0006-0000-0100-000011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7" authorId="0" shapeId="0" xr:uid="{00000000-0006-0000-0100-000012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7" authorId="0" shapeId="0" xr:uid="{00000000-0006-0000-0100-000013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7" authorId="0" shapeId="0" xr:uid="{00000000-0006-0000-0100-000014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8" authorId="0" shapeId="0" xr:uid="{00000000-0006-0000-0100-000015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8" authorId="0" shapeId="0" xr:uid="{00000000-0006-0000-0100-000016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8" authorId="0" shapeId="0" xr:uid="{00000000-0006-0000-0100-000017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59" authorId="0" shapeId="0" xr:uid="{00000000-0006-0000-0100-000018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59" authorId="0" shapeId="0" xr:uid="{00000000-0006-0000-0100-000019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59" authorId="0" shapeId="0" xr:uid="{00000000-0006-0000-0100-00001A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0" authorId="0" shapeId="0" xr:uid="{00000000-0006-0000-0100-00001B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0" authorId="0" shapeId="0" xr:uid="{00000000-0006-0000-0100-00001C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0" authorId="0" shapeId="0" xr:uid="{00000000-0006-0000-0100-00001D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1" authorId="0" shapeId="0" xr:uid="{00000000-0006-0000-0100-00001E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1" authorId="0" shapeId="0" xr:uid="{00000000-0006-0000-0100-00001F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1" authorId="0" shapeId="0" xr:uid="{00000000-0006-0000-0100-000020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2" authorId="0" shapeId="0" xr:uid="{00000000-0006-0000-0100-000021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2" authorId="0" shapeId="0" xr:uid="{00000000-0006-0000-0100-000022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2" authorId="0" shapeId="0" xr:uid="{00000000-0006-0000-0100-000023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3" authorId="0" shapeId="0" xr:uid="{00000000-0006-0000-0100-000024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3" authorId="0" shapeId="0" xr:uid="{00000000-0006-0000-0100-000025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3" authorId="0" shapeId="0" xr:uid="{00000000-0006-0000-0100-000026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4" authorId="0" shapeId="0" xr:uid="{00000000-0006-0000-0100-000027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4" authorId="0" shapeId="0" xr:uid="{00000000-0006-0000-0100-000028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4" authorId="0" shapeId="0" xr:uid="{00000000-0006-0000-0100-000029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5" authorId="0" shapeId="0" xr:uid="{00000000-0006-0000-0100-00002A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5" authorId="0" shapeId="0" xr:uid="{00000000-0006-0000-0100-00002B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5" authorId="0" shapeId="0" xr:uid="{00000000-0006-0000-0100-00002C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6" authorId="0" shapeId="0" xr:uid="{00000000-0006-0000-0100-00002D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6" authorId="0" shapeId="0" xr:uid="{00000000-0006-0000-0100-00002E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6" authorId="0" shapeId="0" xr:uid="{00000000-0006-0000-0100-00002F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7" authorId="0" shapeId="0" xr:uid="{00000000-0006-0000-0100-00003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7" authorId="0" shapeId="0" xr:uid="{00000000-0006-0000-0100-00003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7" authorId="0" shapeId="0" xr:uid="{00000000-0006-0000-0100-00003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8" authorId="0" shapeId="0" xr:uid="{00000000-0006-0000-0100-00003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8" authorId="0" shapeId="0" xr:uid="{00000000-0006-0000-0100-00003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8" authorId="0" shapeId="0" xr:uid="{00000000-0006-0000-0100-00003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69" authorId="0" shapeId="0" xr:uid="{00000000-0006-0000-0100-00003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69" authorId="0" shapeId="0" xr:uid="{00000000-0006-0000-0100-00003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69" authorId="0" shapeId="0" xr:uid="{00000000-0006-0000-0100-00003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0" authorId="0" shapeId="0" xr:uid="{00000000-0006-0000-0100-00003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0" authorId="0" shapeId="0" xr:uid="{00000000-0006-0000-0100-00003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0" authorId="0" shapeId="0" xr:uid="{00000000-0006-0000-0100-00003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1" authorId="0" shapeId="0" xr:uid="{00000000-0006-0000-0100-00003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1" authorId="0" shapeId="0" xr:uid="{00000000-0006-0000-0100-00003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1" authorId="0" shapeId="0" xr:uid="{00000000-0006-0000-0100-00003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2" authorId="0" shapeId="0" xr:uid="{00000000-0006-0000-0100-00003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2" authorId="0" shapeId="0" xr:uid="{00000000-0006-0000-0100-000040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2" authorId="0" shapeId="0" xr:uid="{00000000-0006-0000-0100-000041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3" authorId="0" shapeId="0" xr:uid="{00000000-0006-0000-0100-000042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3" authorId="0" shapeId="0" xr:uid="{00000000-0006-0000-0100-000043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3" authorId="0" shapeId="0" xr:uid="{00000000-0006-0000-0100-000044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4" authorId="0" shapeId="0" xr:uid="{00000000-0006-0000-0100-000045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4" authorId="0" shapeId="0" xr:uid="{00000000-0006-0000-0100-000046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4" authorId="0" shapeId="0" xr:uid="{00000000-0006-0000-0100-000047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5" authorId="0" shapeId="0" xr:uid="{00000000-0006-0000-0100-000048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5" authorId="0" shapeId="0" xr:uid="{00000000-0006-0000-0100-000049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5" authorId="0" shapeId="0" xr:uid="{00000000-0006-0000-0100-00004A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6" authorId="0" shapeId="0" xr:uid="{00000000-0006-0000-0100-00004B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6" authorId="0" shapeId="0" xr:uid="{00000000-0006-0000-0100-00004C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6" authorId="0" shapeId="0" xr:uid="{00000000-0006-0000-0100-00004D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7" authorId="0" shapeId="0" xr:uid="{00000000-0006-0000-0100-00004E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7" authorId="0" shapeId="0" xr:uid="{00000000-0006-0000-0100-00004F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7" authorId="0" shapeId="0" xr:uid="{00000000-0006-0000-0100-000050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8" authorId="0" shapeId="0" xr:uid="{00000000-0006-0000-0100-000051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8" authorId="0" shapeId="0" xr:uid="{00000000-0006-0000-0100-000052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8" authorId="0" shapeId="0" xr:uid="{00000000-0006-0000-0100-000053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79" authorId="0" shapeId="0" xr:uid="{00000000-0006-0000-0100-000054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79" authorId="0" shapeId="0" xr:uid="{00000000-0006-0000-0100-000055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79" authorId="0" shapeId="0" xr:uid="{00000000-0006-0000-0100-000056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0" authorId="0" shapeId="0" xr:uid="{00000000-0006-0000-0100-000057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0" authorId="0" shapeId="0" xr:uid="{00000000-0006-0000-0100-000058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0" authorId="0" shapeId="0" xr:uid="{00000000-0006-0000-0100-000059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1" authorId="0" shapeId="0" xr:uid="{00000000-0006-0000-0100-00005A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1" authorId="0" shapeId="0" xr:uid="{00000000-0006-0000-0100-00005B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1" authorId="0" shapeId="0" xr:uid="{00000000-0006-0000-0100-00005C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2" authorId="0" shapeId="0" xr:uid="{00000000-0006-0000-0100-00005D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2" authorId="0" shapeId="0" xr:uid="{00000000-0006-0000-0100-00005E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2" authorId="0" shapeId="0" xr:uid="{00000000-0006-0000-0100-00005F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3" authorId="0" shapeId="0" xr:uid="{00000000-0006-0000-0100-00006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3" authorId="0" shapeId="0" xr:uid="{00000000-0006-0000-0100-00006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3" authorId="0" shapeId="0" xr:uid="{00000000-0006-0000-0100-00006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4" authorId="0" shapeId="0" xr:uid="{00000000-0006-0000-0100-00006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4" authorId="0" shapeId="0" xr:uid="{00000000-0006-0000-0100-00006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4" authorId="0" shapeId="0" xr:uid="{00000000-0006-0000-0100-00006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5" authorId="0" shapeId="0" xr:uid="{00000000-0006-0000-0100-00006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5" authorId="0" shapeId="0" xr:uid="{00000000-0006-0000-0100-00006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5" authorId="0" shapeId="0" xr:uid="{00000000-0006-0000-0100-00006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6" authorId="0" shapeId="0" xr:uid="{00000000-0006-0000-0100-00006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6" authorId="0" shapeId="0" xr:uid="{00000000-0006-0000-0100-00006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6" authorId="0" shapeId="0" xr:uid="{00000000-0006-0000-0100-00006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7" authorId="0" shapeId="0" xr:uid="{00000000-0006-0000-0100-00006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7" authorId="0" shapeId="0" xr:uid="{00000000-0006-0000-0100-00006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7" authorId="0" shapeId="0" xr:uid="{00000000-0006-0000-0100-00006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8" authorId="0" shapeId="0" xr:uid="{00000000-0006-0000-0100-00006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8" authorId="0" shapeId="0" xr:uid="{00000000-0006-0000-0100-000070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8" authorId="0" shapeId="0" xr:uid="{00000000-0006-0000-0100-000071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89" authorId="0" shapeId="0" xr:uid="{00000000-0006-0000-0100-000072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89" authorId="0" shapeId="0" xr:uid="{00000000-0006-0000-0100-000073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89" authorId="0" shapeId="0" xr:uid="{00000000-0006-0000-0100-000074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0" authorId="0" shapeId="0" xr:uid="{00000000-0006-0000-0100-000075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0" authorId="0" shapeId="0" xr:uid="{00000000-0006-0000-0100-000076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0" authorId="0" shapeId="0" xr:uid="{00000000-0006-0000-0100-000077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1" authorId="0" shapeId="0" xr:uid="{00000000-0006-0000-0100-000078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1" authorId="0" shapeId="0" xr:uid="{00000000-0006-0000-0100-000079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1" authorId="0" shapeId="0" xr:uid="{00000000-0006-0000-0100-00007A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2" authorId="0" shapeId="0" xr:uid="{00000000-0006-0000-0100-00007B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2" authorId="0" shapeId="0" xr:uid="{00000000-0006-0000-0100-00007C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2" authorId="0" shapeId="0" xr:uid="{00000000-0006-0000-0100-00007D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3" authorId="0" shapeId="0" xr:uid="{00000000-0006-0000-0100-00007E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3" authorId="0" shapeId="0" xr:uid="{00000000-0006-0000-0100-00007F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3" authorId="0" shapeId="0" xr:uid="{00000000-0006-0000-0100-000080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4" authorId="0" shapeId="0" xr:uid="{00000000-0006-0000-0100-000081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4" authorId="0" shapeId="0" xr:uid="{00000000-0006-0000-0100-000082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4" authorId="0" shapeId="0" xr:uid="{00000000-0006-0000-0100-000083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5" authorId="0" shapeId="0" xr:uid="{00000000-0006-0000-0100-000084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5" authorId="0" shapeId="0" xr:uid="{00000000-0006-0000-0100-000085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5" authorId="0" shapeId="0" xr:uid="{00000000-0006-0000-0100-000086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6" authorId="0" shapeId="0" xr:uid="{00000000-0006-0000-0100-000087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6" authorId="0" shapeId="0" xr:uid="{00000000-0006-0000-0100-000088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6" authorId="0" shapeId="0" xr:uid="{00000000-0006-0000-0100-000089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7" authorId="0" shapeId="0" xr:uid="{00000000-0006-0000-0100-00008A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7" authorId="0" shapeId="0" xr:uid="{00000000-0006-0000-0100-00008B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7" authorId="0" shapeId="0" xr:uid="{00000000-0006-0000-0100-00008C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8" authorId="0" shapeId="0" xr:uid="{00000000-0006-0000-0100-00008D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8" authorId="0" shapeId="0" xr:uid="{00000000-0006-0000-0100-00008E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8" authorId="0" shapeId="0" xr:uid="{00000000-0006-0000-0100-00008F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399" authorId="0" shapeId="0" xr:uid="{00000000-0006-0000-0100-00009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399" authorId="0" shapeId="0" xr:uid="{00000000-0006-0000-0100-00009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399" authorId="0" shapeId="0" xr:uid="{00000000-0006-0000-0100-00009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0" authorId="0" shapeId="0" xr:uid="{00000000-0006-0000-0100-00009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0" authorId="0" shapeId="0" xr:uid="{00000000-0006-0000-0100-00009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0" authorId="0" shapeId="0" xr:uid="{00000000-0006-0000-0100-00009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1" authorId="0" shapeId="0" xr:uid="{00000000-0006-0000-0100-00009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1" authorId="0" shapeId="0" xr:uid="{00000000-0006-0000-0100-00009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1" authorId="0" shapeId="0" xr:uid="{00000000-0006-0000-0100-00009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2" authorId="0" shapeId="0" xr:uid="{00000000-0006-0000-0100-00009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2" authorId="0" shapeId="0" xr:uid="{00000000-0006-0000-0100-00009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2" authorId="0" shapeId="0" xr:uid="{00000000-0006-0000-0100-00009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3" authorId="0" shapeId="0" xr:uid="{00000000-0006-0000-0100-00009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3" authorId="0" shapeId="0" xr:uid="{00000000-0006-0000-0100-00009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3" authorId="0" shapeId="0" xr:uid="{00000000-0006-0000-0100-00009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4" authorId="0" shapeId="0" xr:uid="{00000000-0006-0000-0100-00009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4" authorId="0" shapeId="0" xr:uid="{00000000-0006-0000-0100-0000A0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4" authorId="0" shapeId="0" xr:uid="{00000000-0006-0000-0100-0000A1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5" authorId="0" shapeId="0" xr:uid="{00000000-0006-0000-0100-0000A2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5" authorId="0" shapeId="0" xr:uid="{00000000-0006-0000-0100-0000A3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5" authorId="0" shapeId="0" xr:uid="{00000000-0006-0000-0100-0000A4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6" authorId="0" shapeId="0" xr:uid="{00000000-0006-0000-0100-0000A5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6" authorId="0" shapeId="0" xr:uid="{00000000-0006-0000-0100-0000A6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6" authorId="0" shapeId="0" xr:uid="{00000000-0006-0000-0100-0000A7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7" authorId="0" shapeId="0" xr:uid="{00000000-0006-0000-0100-0000A8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7" authorId="0" shapeId="0" xr:uid="{00000000-0006-0000-0100-0000A9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7" authorId="0" shapeId="0" xr:uid="{00000000-0006-0000-0100-0000AA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8" authorId="0" shapeId="0" xr:uid="{00000000-0006-0000-0100-0000AB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8" authorId="0" shapeId="0" xr:uid="{00000000-0006-0000-0100-0000AC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8" authorId="0" shapeId="0" xr:uid="{00000000-0006-0000-0100-0000AD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09" authorId="0" shapeId="0" xr:uid="{00000000-0006-0000-0100-0000AE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09" authorId="0" shapeId="0" xr:uid="{00000000-0006-0000-0100-0000AF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09" authorId="0" shapeId="0" xr:uid="{00000000-0006-0000-0100-0000B0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0" authorId="0" shapeId="0" xr:uid="{00000000-0006-0000-0100-0000B1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0" authorId="0" shapeId="0" xr:uid="{00000000-0006-0000-0100-0000B2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0" authorId="0" shapeId="0" xr:uid="{00000000-0006-0000-0100-0000B3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1" authorId="0" shapeId="0" xr:uid="{00000000-0006-0000-0100-0000B4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1" authorId="0" shapeId="0" xr:uid="{00000000-0006-0000-0100-0000B5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1" authorId="0" shapeId="0" xr:uid="{00000000-0006-0000-0100-0000B6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2" authorId="0" shapeId="0" xr:uid="{00000000-0006-0000-0100-0000B7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2" authorId="0" shapeId="0" xr:uid="{00000000-0006-0000-0100-0000B8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2" authorId="0" shapeId="0" xr:uid="{00000000-0006-0000-0100-0000B9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3" authorId="0" shapeId="0" xr:uid="{00000000-0006-0000-0100-0000BA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3" authorId="0" shapeId="0" xr:uid="{00000000-0006-0000-0100-0000BB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3" authorId="0" shapeId="0" xr:uid="{00000000-0006-0000-0100-0000BC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4" authorId="0" shapeId="0" xr:uid="{00000000-0006-0000-0100-0000BD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4" authorId="0" shapeId="0" xr:uid="{00000000-0006-0000-0100-0000BE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4" authorId="0" shapeId="0" xr:uid="{00000000-0006-0000-0100-0000BF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5" authorId="0" shapeId="0" xr:uid="{00000000-0006-0000-0100-0000C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5" authorId="0" shapeId="0" xr:uid="{00000000-0006-0000-0100-0000C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5" authorId="0" shapeId="0" xr:uid="{00000000-0006-0000-0100-0000C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6" authorId="0" shapeId="0" xr:uid="{00000000-0006-0000-0100-0000C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6" authorId="0" shapeId="0" xr:uid="{00000000-0006-0000-0100-0000C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6" authorId="0" shapeId="0" xr:uid="{00000000-0006-0000-0100-0000C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7" authorId="0" shapeId="0" xr:uid="{00000000-0006-0000-0100-0000C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7" authorId="0" shapeId="0" xr:uid="{00000000-0006-0000-0100-0000C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7" authorId="0" shapeId="0" xr:uid="{00000000-0006-0000-0100-0000C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8" authorId="0" shapeId="0" xr:uid="{00000000-0006-0000-0100-0000C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8" authorId="0" shapeId="0" xr:uid="{00000000-0006-0000-0100-0000C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8" authorId="0" shapeId="0" xr:uid="{00000000-0006-0000-0100-0000C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19" authorId="0" shapeId="0" xr:uid="{00000000-0006-0000-0100-0000C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19" authorId="0" shapeId="0" xr:uid="{00000000-0006-0000-0100-0000C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19" authorId="0" shapeId="0" xr:uid="{00000000-0006-0000-0100-0000C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0" authorId="0" shapeId="0" xr:uid="{00000000-0006-0000-0100-0000C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0" authorId="0" shapeId="0" xr:uid="{00000000-0006-0000-0100-0000D0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0" authorId="0" shapeId="0" xr:uid="{00000000-0006-0000-0100-0000D1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1" authorId="0" shapeId="0" xr:uid="{00000000-0006-0000-0100-0000D2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1" authorId="0" shapeId="0" xr:uid="{00000000-0006-0000-0100-0000D3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1" authorId="0" shapeId="0" xr:uid="{00000000-0006-0000-0100-0000D4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2" authorId="0" shapeId="0" xr:uid="{00000000-0006-0000-0100-0000D5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2" authorId="0" shapeId="0" xr:uid="{00000000-0006-0000-0100-0000D6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2" authorId="0" shapeId="0" xr:uid="{00000000-0006-0000-0100-0000D7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3" authorId="0" shapeId="0" xr:uid="{00000000-0006-0000-0100-0000D8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3" authorId="0" shapeId="0" xr:uid="{00000000-0006-0000-0100-0000D9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3" authorId="0" shapeId="0" xr:uid="{00000000-0006-0000-0100-0000DA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4" authorId="0" shapeId="0" xr:uid="{00000000-0006-0000-0100-0000DB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4" authorId="0" shapeId="0" xr:uid="{00000000-0006-0000-0100-0000DC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4" authorId="0" shapeId="0" xr:uid="{00000000-0006-0000-0100-0000DD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5" authorId="0" shapeId="0" xr:uid="{00000000-0006-0000-0100-0000DE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5" authorId="0" shapeId="0" xr:uid="{00000000-0006-0000-0100-0000DF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5" authorId="0" shapeId="0" xr:uid="{00000000-0006-0000-0100-0000E0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6" authorId="0" shapeId="0" xr:uid="{00000000-0006-0000-0100-0000E1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6" authorId="0" shapeId="0" xr:uid="{00000000-0006-0000-0100-0000E2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6" authorId="0" shapeId="0" xr:uid="{00000000-0006-0000-0100-0000E3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7" authorId="0" shapeId="0" xr:uid="{00000000-0006-0000-0100-0000E4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7" authorId="0" shapeId="0" xr:uid="{00000000-0006-0000-0100-0000E5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7" authorId="0" shapeId="0" xr:uid="{00000000-0006-0000-0100-0000E6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8" authorId="0" shapeId="0" xr:uid="{00000000-0006-0000-0100-0000E7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8" authorId="0" shapeId="0" xr:uid="{00000000-0006-0000-0100-0000E8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8" authorId="0" shapeId="0" xr:uid="{00000000-0006-0000-0100-0000E9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29" authorId="0" shapeId="0" xr:uid="{00000000-0006-0000-0100-0000EA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29" authorId="0" shapeId="0" xr:uid="{00000000-0006-0000-0100-0000EB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29" authorId="0" shapeId="0" xr:uid="{00000000-0006-0000-0100-0000EC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0" authorId="0" shapeId="0" xr:uid="{00000000-0006-0000-0100-0000ED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0" authorId="0" shapeId="0" xr:uid="{00000000-0006-0000-0100-0000EE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0" authorId="0" shapeId="0" xr:uid="{00000000-0006-0000-0100-0000EF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1" authorId="0" shapeId="0" xr:uid="{00000000-0006-0000-0100-0000F0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1" authorId="0" shapeId="0" xr:uid="{00000000-0006-0000-0100-0000F1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1" authorId="0" shapeId="0" xr:uid="{00000000-0006-0000-0100-0000F2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2" authorId="0" shapeId="0" xr:uid="{00000000-0006-0000-0100-0000F3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2" authorId="0" shapeId="0" xr:uid="{00000000-0006-0000-0100-0000F4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2" authorId="0" shapeId="0" xr:uid="{00000000-0006-0000-0100-0000F5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3" authorId="0" shapeId="0" xr:uid="{00000000-0006-0000-0100-0000F6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3" authorId="0" shapeId="0" xr:uid="{00000000-0006-0000-0100-0000F7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3" authorId="0" shapeId="0" xr:uid="{00000000-0006-0000-0100-0000F8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4" authorId="0" shapeId="0" xr:uid="{00000000-0006-0000-0100-0000F9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4" authorId="0" shapeId="0" xr:uid="{00000000-0006-0000-0100-0000FA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4" authorId="0" shapeId="0" xr:uid="{00000000-0006-0000-0100-0000FB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5" authorId="0" shapeId="0" xr:uid="{00000000-0006-0000-0100-0000FC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5" authorId="0" shapeId="0" xr:uid="{00000000-0006-0000-0100-0000FD04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5" authorId="0" shapeId="0" xr:uid="{00000000-0006-0000-0100-0000FE04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6" authorId="0" shapeId="0" xr:uid="{00000000-0006-0000-0100-0000FF04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6" authorId="0" shapeId="0" xr:uid="{00000000-0006-0000-0100-00000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6" authorId="0" shapeId="0" xr:uid="{00000000-0006-0000-0100-00000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7" authorId="0" shapeId="0" xr:uid="{00000000-0006-0000-0100-00000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7" authorId="0" shapeId="0" xr:uid="{00000000-0006-0000-0100-00000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7" authorId="0" shapeId="0" xr:uid="{00000000-0006-0000-0100-00000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8" authorId="0" shapeId="0" xr:uid="{00000000-0006-0000-0100-00000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8" authorId="0" shapeId="0" xr:uid="{00000000-0006-0000-0100-00000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8" authorId="0" shapeId="0" xr:uid="{00000000-0006-0000-0100-00000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39" authorId="0" shapeId="0" xr:uid="{00000000-0006-0000-0100-00000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39" authorId="0" shapeId="0" xr:uid="{00000000-0006-0000-0100-00000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39" authorId="0" shapeId="0" xr:uid="{00000000-0006-0000-0100-00000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0" authorId="0" shapeId="0" xr:uid="{00000000-0006-0000-0100-00000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0" authorId="0" shapeId="0" xr:uid="{00000000-0006-0000-0100-00000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0" authorId="0" shapeId="0" xr:uid="{00000000-0006-0000-0100-00000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1" authorId="0" shapeId="0" xr:uid="{00000000-0006-0000-0100-00000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1" authorId="0" shapeId="0" xr:uid="{00000000-0006-0000-0100-00000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1" authorId="0" shapeId="0" xr:uid="{00000000-0006-0000-0100-000010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2" authorId="0" shapeId="0" xr:uid="{00000000-0006-0000-0100-000011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2" authorId="0" shapeId="0" xr:uid="{00000000-0006-0000-0100-000012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2" authorId="0" shapeId="0" xr:uid="{00000000-0006-0000-0100-000013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3" authorId="0" shapeId="0" xr:uid="{00000000-0006-0000-0100-000014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3" authorId="0" shapeId="0" xr:uid="{00000000-0006-0000-0100-000015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3" authorId="0" shapeId="0" xr:uid="{00000000-0006-0000-0100-000016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4" authorId="0" shapeId="0" xr:uid="{00000000-0006-0000-0100-000017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4" authorId="0" shapeId="0" xr:uid="{00000000-0006-0000-0100-000018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4" authorId="0" shapeId="0" xr:uid="{00000000-0006-0000-0100-000019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5" authorId="0" shapeId="0" xr:uid="{00000000-0006-0000-0100-00001A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5" authorId="0" shapeId="0" xr:uid="{00000000-0006-0000-0100-00001B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5" authorId="0" shapeId="0" xr:uid="{00000000-0006-0000-0100-00001C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6" authorId="0" shapeId="0" xr:uid="{00000000-0006-0000-0100-00001D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6" authorId="0" shapeId="0" xr:uid="{00000000-0006-0000-0100-00001E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6" authorId="0" shapeId="0" xr:uid="{00000000-0006-0000-0100-00001F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7" authorId="0" shapeId="0" xr:uid="{00000000-0006-0000-0100-000020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7" authorId="0" shapeId="0" xr:uid="{00000000-0006-0000-0100-000021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7" authorId="0" shapeId="0" xr:uid="{00000000-0006-0000-0100-000022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8" authorId="0" shapeId="0" xr:uid="{00000000-0006-0000-0100-000023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8" authorId="0" shapeId="0" xr:uid="{00000000-0006-0000-0100-000024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8" authorId="0" shapeId="0" xr:uid="{00000000-0006-0000-0100-000025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49" authorId="0" shapeId="0" xr:uid="{00000000-0006-0000-0100-000026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49" authorId="0" shapeId="0" xr:uid="{00000000-0006-0000-0100-000027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49" authorId="0" shapeId="0" xr:uid="{00000000-0006-0000-0100-000028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0" authorId="0" shapeId="0" xr:uid="{00000000-0006-0000-0100-000029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0" authorId="0" shapeId="0" xr:uid="{00000000-0006-0000-0100-00002A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0" authorId="0" shapeId="0" xr:uid="{00000000-0006-0000-0100-00002B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1" authorId="0" shapeId="0" xr:uid="{00000000-0006-0000-0100-00002C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1" authorId="0" shapeId="0" xr:uid="{00000000-0006-0000-0100-00002D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1" authorId="0" shapeId="0" xr:uid="{00000000-0006-0000-0100-00002E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2" authorId="0" shapeId="0" xr:uid="{00000000-0006-0000-0100-00002F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2" authorId="0" shapeId="0" xr:uid="{00000000-0006-0000-0100-00003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2" authorId="0" shapeId="0" xr:uid="{00000000-0006-0000-0100-00003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3" authorId="0" shapeId="0" xr:uid="{00000000-0006-0000-0100-00003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3" authorId="0" shapeId="0" xr:uid="{00000000-0006-0000-0100-00003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3" authorId="0" shapeId="0" xr:uid="{00000000-0006-0000-0100-00003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4" authorId="0" shapeId="0" xr:uid="{00000000-0006-0000-0100-00003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4" authorId="0" shapeId="0" xr:uid="{00000000-0006-0000-0100-00003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4" authorId="0" shapeId="0" xr:uid="{00000000-0006-0000-0100-00003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5" authorId="0" shapeId="0" xr:uid="{00000000-0006-0000-0100-00003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5" authorId="0" shapeId="0" xr:uid="{00000000-0006-0000-0100-00003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5" authorId="0" shapeId="0" xr:uid="{00000000-0006-0000-0100-00003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6" authorId="0" shapeId="0" xr:uid="{00000000-0006-0000-0100-00003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6" authorId="0" shapeId="0" xr:uid="{00000000-0006-0000-0100-00003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6" authorId="0" shapeId="0" xr:uid="{00000000-0006-0000-0100-00003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7" authorId="0" shapeId="0" xr:uid="{00000000-0006-0000-0100-00003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7" authorId="0" shapeId="0" xr:uid="{00000000-0006-0000-0100-00003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7" authorId="0" shapeId="0" xr:uid="{00000000-0006-0000-0100-000040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8" authorId="0" shapeId="0" xr:uid="{00000000-0006-0000-0100-000041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8" authorId="0" shapeId="0" xr:uid="{00000000-0006-0000-0100-000042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8" authorId="0" shapeId="0" xr:uid="{00000000-0006-0000-0100-000043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59" authorId="0" shapeId="0" xr:uid="{00000000-0006-0000-0100-000044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59" authorId="0" shapeId="0" xr:uid="{00000000-0006-0000-0100-000045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59" authorId="0" shapeId="0" xr:uid="{00000000-0006-0000-0100-000046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0" authorId="0" shapeId="0" xr:uid="{00000000-0006-0000-0100-000047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0" authorId="0" shapeId="0" xr:uid="{00000000-0006-0000-0100-000048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0" authorId="0" shapeId="0" xr:uid="{00000000-0006-0000-0100-000049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1" authorId="0" shapeId="0" xr:uid="{00000000-0006-0000-0100-00004A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1" authorId="0" shapeId="0" xr:uid="{00000000-0006-0000-0100-00004B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1" authorId="0" shapeId="0" xr:uid="{00000000-0006-0000-0100-00004C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2" authorId="0" shapeId="0" xr:uid="{00000000-0006-0000-0100-00004D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2" authorId="0" shapeId="0" xr:uid="{00000000-0006-0000-0100-00004E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2" authorId="0" shapeId="0" xr:uid="{00000000-0006-0000-0100-00004F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3" authorId="0" shapeId="0" xr:uid="{00000000-0006-0000-0100-000050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3" authorId="0" shapeId="0" xr:uid="{00000000-0006-0000-0100-000051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3" authorId="0" shapeId="0" xr:uid="{00000000-0006-0000-0100-000052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4" authorId="0" shapeId="0" xr:uid="{00000000-0006-0000-0100-000053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4" authorId="0" shapeId="0" xr:uid="{00000000-0006-0000-0100-000054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4" authorId="0" shapeId="0" xr:uid="{00000000-0006-0000-0100-000055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5" authorId="0" shapeId="0" xr:uid="{00000000-0006-0000-0100-000056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5" authorId="0" shapeId="0" xr:uid="{00000000-0006-0000-0100-000057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5" authorId="0" shapeId="0" xr:uid="{00000000-0006-0000-0100-000058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6" authorId="0" shapeId="0" xr:uid="{00000000-0006-0000-0100-000059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6" authorId="0" shapeId="0" xr:uid="{00000000-0006-0000-0100-00005A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6" authorId="0" shapeId="0" xr:uid="{00000000-0006-0000-0100-00005B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7" authorId="0" shapeId="0" xr:uid="{00000000-0006-0000-0100-00005C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7" authorId="0" shapeId="0" xr:uid="{00000000-0006-0000-0100-00005D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7" authorId="0" shapeId="0" xr:uid="{00000000-0006-0000-0100-00005E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8" authorId="0" shapeId="0" xr:uid="{00000000-0006-0000-0100-00005F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8" authorId="0" shapeId="0" xr:uid="{00000000-0006-0000-0100-00006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8" authorId="0" shapeId="0" xr:uid="{00000000-0006-0000-0100-00006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69" authorId="0" shapeId="0" xr:uid="{00000000-0006-0000-0100-00006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69" authorId="0" shapeId="0" xr:uid="{00000000-0006-0000-0100-00006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69" authorId="0" shapeId="0" xr:uid="{00000000-0006-0000-0100-00006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0" authorId="0" shapeId="0" xr:uid="{00000000-0006-0000-0100-00006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0" authorId="0" shapeId="0" xr:uid="{00000000-0006-0000-0100-00006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0" authorId="0" shapeId="0" xr:uid="{00000000-0006-0000-0100-00006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1" authorId="0" shapeId="0" xr:uid="{00000000-0006-0000-0100-00006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1" authorId="0" shapeId="0" xr:uid="{00000000-0006-0000-0100-00006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1" authorId="0" shapeId="0" xr:uid="{00000000-0006-0000-0100-00006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2" authorId="0" shapeId="0" xr:uid="{00000000-0006-0000-0100-00006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2" authorId="0" shapeId="0" xr:uid="{00000000-0006-0000-0100-00006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2" authorId="0" shapeId="0" xr:uid="{00000000-0006-0000-0100-00006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3" authorId="0" shapeId="0" xr:uid="{00000000-0006-0000-0100-00006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3" authorId="0" shapeId="0" xr:uid="{00000000-0006-0000-0100-00006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3" authorId="0" shapeId="0" xr:uid="{00000000-0006-0000-0100-000070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4" authorId="0" shapeId="0" xr:uid="{00000000-0006-0000-0100-000071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4" authorId="0" shapeId="0" xr:uid="{00000000-0006-0000-0100-000072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4" authorId="0" shapeId="0" xr:uid="{00000000-0006-0000-0100-000073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5" authorId="0" shapeId="0" xr:uid="{00000000-0006-0000-0100-000074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5" authorId="0" shapeId="0" xr:uid="{00000000-0006-0000-0100-000075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5" authorId="0" shapeId="0" xr:uid="{00000000-0006-0000-0100-000076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6" authorId="0" shapeId="0" xr:uid="{00000000-0006-0000-0100-000077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6" authorId="0" shapeId="0" xr:uid="{00000000-0006-0000-0100-000078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6" authorId="0" shapeId="0" xr:uid="{00000000-0006-0000-0100-000079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7" authorId="0" shapeId="0" xr:uid="{00000000-0006-0000-0100-00007A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7" authorId="0" shapeId="0" xr:uid="{00000000-0006-0000-0100-00007B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7" authorId="0" shapeId="0" xr:uid="{00000000-0006-0000-0100-00007C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8" authorId="0" shapeId="0" xr:uid="{00000000-0006-0000-0100-00007D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8" authorId="0" shapeId="0" xr:uid="{00000000-0006-0000-0100-00007E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8" authorId="0" shapeId="0" xr:uid="{00000000-0006-0000-0100-00007F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79" authorId="0" shapeId="0" xr:uid="{00000000-0006-0000-0100-000080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79" authorId="0" shapeId="0" xr:uid="{00000000-0006-0000-0100-000081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79" authorId="0" shapeId="0" xr:uid="{00000000-0006-0000-0100-000082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0" authorId="0" shapeId="0" xr:uid="{00000000-0006-0000-0100-000083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0" authorId="0" shapeId="0" xr:uid="{00000000-0006-0000-0100-000084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0" authorId="0" shapeId="0" xr:uid="{00000000-0006-0000-0100-000085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1" authorId="0" shapeId="0" xr:uid="{00000000-0006-0000-0100-000086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1" authorId="0" shapeId="0" xr:uid="{00000000-0006-0000-0100-000087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1" authorId="0" shapeId="0" xr:uid="{00000000-0006-0000-0100-000088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2" authorId="0" shapeId="0" xr:uid="{00000000-0006-0000-0100-000089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2" authorId="0" shapeId="0" xr:uid="{00000000-0006-0000-0100-00008A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2" authorId="0" shapeId="0" xr:uid="{00000000-0006-0000-0100-00008B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3" authorId="0" shapeId="0" xr:uid="{00000000-0006-0000-0100-00008C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3" authorId="0" shapeId="0" xr:uid="{00000000-0006-0000-0100-00008D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3" authorId="0" shapeId="0" xr:uid="{00000000-0006-0000-0100-00008E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4" authorId="0" shapeId="0" xr:uid="{00000000-0006-0000-0100-00008F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4" authorId="0" shapeId="0" xr:uid="{00000000-0006-0000-0100-00009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4" authorId="0" shapeId="0" xr:uid="{00000000-0006-0000-0100-00009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5" authorId="0" shapeId="0" xr:uid="{00000000-0006-0000-0100-00009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5" authorId="0" shapeId="0" xr:uid="{00000000-0006-0000-0100-00009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5" authorId="0" shapeId="0" xr:uid="{00000000-0006-0000-0100-00009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6" authorId="0" shapeId="0" xr:uid="{00000000-0006-0000-0100-00009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6" authorId="0" shapeId="0" xr:uid="{00000000-0006-0000-0100-00009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6" authorId="0" shapeId="0" xr:uid="{00000000-0006-0000-0100-00009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7" authorId="0" shapeId="0" xr:uid="{00000000-0006-0000-0100-00009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7" authorId="0" shapeId="0" xr:uid="{00000000-0006-0000-0100-00009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7" authorId="0" shapeId="0" xr:uid="{00000000-0006-0000-0100-00009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8" authorId="0" shapeId="0" xr:uid="{00000000-0006-0000-0100-00009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8" authorId="0" shapeId="0" xr:uid="{00000000-0006-0000-0100-00009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8" authorId="0" shapeId="0" xr:uid="{00000000-0006-0000-0100-00009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89" authorId="0" shapeId="0" xr:uid="{00000000-0006-0000-0100-00009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89" authorId="0" shapeId="0" xr:uid="{00000000-0006-0000-0100-00009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89" authorId="0" shapeId="0" xr:uid="{00000000-0006-0000-0100-0000A0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0" authorId="0" shapeId="0" xr:uid="{00000000-0006-0000-0100-0000A1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0" authorId="0" shapeId="0" xr:uid="{00000000-0006-0000-0100-0000A2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0" authorId="0" shapeId="0" xr:uid="{00000000-0006-0000-0100-0000A3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1" authorId="0" shapeId="0" xr:uid="{00000000-0006-0000-0100-0000A4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1" authorId="0" shapeId="0" xr:uid="{00000000-0006-0000-0100-0000A5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1" authorId="0" shapeId="0" xr:uid="{00000000-0006-0000-0100-0000A6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2" authorId="0" shapeId="0" xr:uid="{00000000-0006-0000-0100-0000A7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2" authorId="0" shapeId="0" xr:uid="{00000000-0006-0000-0100-0000A8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2" authorId="0" shapeId="0" xr:uid="{00000000-0006-0000-0100-0000A9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3" authorId="0" shapeId="0" xr:uid="{00000000-0006-0000-0100-0000AA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3" authorId="0" shapeId="0" xr:uid="{00000000-0006-0000-0100-0000AB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3" authorId="0" shapeId="0" xr:uid="{00000000-0006-0000-0100-0000AC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4" authorId="0" shapeId="0" xr:uid="{00000000-0006-0000-0100-0000AD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4" authorId="0" shapeId="0" xr:uid="{00000000-0006-0000-0100-0000AE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4" authorId="0" shapeId="0" xr:uid="{00000000-0006-0000-0100-0000AF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5" authorId="0" shapeId="0" xr:uid="{00000000-0006-0000-0100-0000B0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5" authorId="0" shapeId="0" xr:uid="{00000000-0006-0000-0100-0000B1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5" authorId="0" shapeId="0" xr:uid="{00000000-0006-0000-0100-0000B2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6" authorId="0" shapeId="0" xr:uid="{00000000-0006-0000-0100-0000B3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6" authorId="0" shapeId="0" xr:uid="{00000000-0006-0000-0100-0000B4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6" authorId="0" shapeId="0" xr:uid="{00000000-0006-0000-0100-0000B5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7" authorId="0" shapeId="0" xr:uid="{00000000-0006-0000-0100-0000B6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7" authorId="0" shapeId="0" xr:uid="{00000000-0006-0000-0100-0000B7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7" authorId="0" shapeId="0" xr:uid="{00000000-0006-0000-0100-0000B8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8" authorId="0" shapeId="0" xr:uid="{00000000-0006-0000-0100-0000B9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8" authorId="0" shapeId="0" xr:uid="{00000000-0006-0000-0100-0000BA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8" authorId="0" shapeId="0" xr:uid="{00000000-0006-0000-0100-0000BB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499" authorId="0" shapeId="0" xr:uid="{00000000-0006-0000-0100-0000BC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499" authorId="0" shapeId="0" xr:uid="{00000000-0006-0000-0100-0000BD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499" authorId="0" shapeId="0" xr:uid="{00000000-0006-0000-0100-0000BE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0" authorId="0" shapeId="0" xr:uid="{00000000-0006-0000-0100-0000BF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0" authorId="0" shapeId="0" xr:uid="{00000000-0006-0000-0100-0000C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0" authorId="0" shapeId="0" xr:uid="{00000000-0006-0000-0100-0000C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1" authorId="0" shapeId="0" xr:uid="{00000000-0006-0000-0100-0000C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1" authorId="0" shapeId="0" xr:uid="{00000000-0006-0000-0100-0000C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1" authorId="0" shapeId="0" xr:uid="{00000000-0006-0000-0100-0000C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2" authorId="0" shapeId="0" xr:uid="{00000000-0006-0000-0100-0000C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2" authorId="0" shapeId="0" xr:uid="{00000000-0006-0000-0100-0000C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2" authorId="0" shapeId="0" xr:uid="{00000000-0006-0000-0100-0000C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3" authorId="0" shapeId="0" xr:uid="{00000000-0006-0000-0100-0000C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3" authorId="0" shapeId="0" xr:uid="{00000000-0006-0000-0100-0000C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3" authorId="0" shapeId="0" xr:uid="{00000000-0006-0000-0100-0000C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4" authorId="0" shapeId="0" xr:uid="{00000000-0006-0000-0100-0000C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4" authorId="0" shapeId="0" xr:uid="{00000000-0006-0000-0100-0000C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4" authorId="0" shapeId="0" xr:uid="{00000000-0006-0000-0100-0000C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5" authorId="0" shapeId="0" xr:uid="{00000000-0006-0000-0100-0000C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5" authorId="0" shapeId="0" xr:uid="{00000000-0006-0000-0100-0000C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5" authorId="0" shapeId="0" xr:uid="{00000000-0006-0000-0100-0000D0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6" authorId="0" shapeId="0" xr:uid="{00000000-0006-0000-0100-0000D1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6" authorId="0" shapeId="0" xr:uid="{00000000-0006-0000-0100-0000D2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6" authorId="0" shapeId="0" xr:uid="{00000000-0006-0000-0100-0000D3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7" authorId="0" shapeId="0" xr:uid="{00000000-0006-0000-0100-0000D4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7" authorId="0" shapeId="0" xr:uid="{00000000-0006-0000-0100-0000D5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7" authorId="0" shapeId="0" xr:uid="{00000000-0006-0000-0100-0000D6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8" authorId="0" shapeId="0" xr:uid="{00000000-0006-0000-0100-0000D7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8" authorId="0" shapeId="0" xr:uid="{00000000-0006-0000-0100-0000D8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8" authorId="0" shapeId="0" xr:uid="{00000000-0006-0000-0100-0000D9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09" authorId="0" shapeId="0" xr:uid="{00000000-0006-0000-0100-0000DA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09" authorId="0" shapeId="0" xr:uid="{00000000-0006-0000-0100-0000DB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09" authorId="0" shapeId="0" xr:uid="{00000000-0006-0000-0100-0000DC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0" authorId="0" shapeId="0" xr:uid="{00000000-0006-0000-0100-0000DD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0" authorId="0" shapeId="0" xr:uid="{00000000-0006-0000-0100-0000DE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0" authorId="0" shapeId="0" xr:uid="{00000000-0006-0000-0100-0000DF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1" authorId="0" shapeId="0" xr:uid="{00000000-0006-0000-0100-0000E0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1" authorId="0" shapeId="0" xr:uid="{00000000-0006-0000-0100-0000E1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1" authorId="0" shapeId="0" xr:uid="{00000000-0006-0000-0100-0000E2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2" authorId="0" shapeId="0" xr:uid="{00000000-0006-0000-0100-0000E3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2" authorId="0" shapeId="0" xr:uid="{00000000-0006-0000-0100-0000E4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2" authorId="0" shapeId="0" xr:uid="{00000000-0006-0000-0100-0000E5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3" authorId="0" shapeId="0" xr:uid="{00000000-0006-0000-0100-0000E6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3" authorId="0" shapeId="0" xr:uid="{00000000-0006-0000-0100-0000E7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3" authorId="0" shapeId="0" xr:uid="{00000000-0006-0000-0100-0000E8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4" authorId="0" shapeId="0" xr:uid="{00000000-0006-0000-0100-0000E9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4" authorId="0" shapeId="0" xr:uid="{00000000-0006-0000-0100-0000EA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4" authorId="0" shapeId="0" xr:uid="{00000000-0006-0000-0100-0000EB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5" authorId="0" shapeId="0" xr:uid="{00000000-0006-0000-0100-0000EC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5" authorId="0" shapeId="0" xr:uid="{00000000-0006-0000-0100-0000ED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5" authorId="0" shapeId="0" xr:uid="{00000000-0006-0000-0100-0000EE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6" authorId="0" shapeId="0" xr:uid="{00000000-0006-0000-0100-0000EF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6" authorId="0" shapeId="0" xr:uid="{00000000-0006-0000-0100-0000F0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6" authorId="0" shapeId="0" xr:uid="{00000000-0006-0000-0100-0000F1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7" authorId="0" shapeId="0" xr:uid="{00000000-0006-0000-0100-0000F2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7" authorId="0" shapeId="0" xr:uid="{00000000-0006-0000-0100-0000F3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7" authorId="0" shapeId="0" xr:uid="{00000000-0006-0000-0100-0000F4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8" authorId="0" shapeId="0" xr:uid="{00000000-0006-0000-0100-0000F5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8" authorId="0" shapeId="0" xr:uid="{00000000-0006-0000-0100-0000F6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8" authorId="0" shapeId="0" xr:uid="{00000000-0006-0000-0100-0000F7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19" authorId="0" shapeId="0" xr:uid="{00000000-0006-0000-0100-0000F8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19" authorId="0" shapeId="0" xr:uid="{00000000-0006-0000-0100-0000F9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19" authorId="0" shapeId="0" xr:uid="{00000000-0006-0000-0100-0000FA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0" authorId="0" shapeId="0" xr:uid="{00000000-0006-0000-0100-0000FB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0" authorId="0" shapeId="0" xr:uid="{00000000-0006-0000-0100-0000FC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0" authorId="0" shapeId="0" xr:uid="{00000000-0006-0000-0100-0000FD05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1" authorId="0" shapeId="0" xr:uid="{00000000-0006-0000-0100-0000FE05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1" authorId="0" shapeId="0" xr:uid="{00000000-0006-0000-0100-0000FF05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1" authorId="0" shapeId="0" xr:uid="{00000000-0006-0000-0100-000000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2" authorId="0" shapeId="0" xr:uid="{00000000-0006-0000-0100-000001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2" authorId="0" shapeId="0" xr:uid="{00000000-0006-0000-0100-000002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2" authorId="0" shapeId="0" xr:uid="{00000000-0006-0000-0100-000003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3" authorId="0" shapeId="0" xr:uid="{00000000-0006-0000-0100-000004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3" authorId="0" shapeId="0" xr:uid="{00000000-0006-0000-0100-000005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3" authorId="0" shapeId="0" xr:uid="{00000000-0006-0000-0100-000006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4" authorId="0" shapeId="0" xr:uid="{00000000-0006-0000-0100-000007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4" authorId="0" shapeId="0" xr:uid="{00000000-0006-0000-0100-000008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4" authorId="0" shapeId="0" xr:uid="{00000000-0006-0000-0100-000009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5" authorId="0" shapeId="0" xr:uid="{00000000-0006-0000-0100-00000A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5" authorId="0" shapeId="0" xr:uid="{00000000-0006-0000-0100-00000B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5" authorId="0" shapeId="0" xr:uid="{00000000-0006-0000-0100-00000C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6" authorId="0" shapeId="0" xr:uid="{00000000-0006-0000-0100-00000D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6" authorId="0" shapeId="0" xr:uid="{00000000-0006-0000-0100-00000E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6" authorId="0" shapeId="0" xr:uid="{00000000-0006-0000-0100-00000F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7" authorId="0" shapeId="0" xr:uid="{00000000-0006-0000-0100-000010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7" authorId="0" shapeId="0" xr:uid="{00000000-0006-0000-0100-000011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7" authorId="0" shapeId="0" xr:uid="{00000000-0006-0000-0100-000012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8" authorId="0" shapeId="0" xr:uid="{00000000-0006-0000-0100-000013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8" authorId="0" shapeId="0" xr:uid="{00000000-0006-0000-0100-000014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8" authorId="0" shapeId="0" xr:uid="{00000000-0006-0000-0100-000015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29" authorId="0" shapeId="0" xr:uid="{00000000-0006-0000-0100-000016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29" authorId="0" shapeId="0" xr:uid="{00000000-0006-0000-0100-000017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29" authorId="0" shapeId="0" xr:uid="{00000000-0006-0000-0100-000018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0" authorId="0" shapeId="0" xr:uid="{00000000-0006-0000-0100-000019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0" authorId="0" shapeId="0" xr:uid="{00000000-0006-0000-0100-00001A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0" authorId="0" shapeId="0" xr:uid="{00000000-0006-0000-0100-00001B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1" authorId="0" shapeId="0" xr:uid="{00000000-0006-0000-0100-00001C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1" authorId="0" shapeId="0" xr:uid="{00000000-0006-0000-0100-00001D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1" authorId="0" shapeId="0" xr:uid="{00000000-0006-0000-0100-00001E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2" authorId="0" shapeId="0" xr:uid="{00000000-0006-0000-0100-00001F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2" authorId="0" shapeId="0" xr:uid="{00000000-0006-0000-0100-000020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2" authorId="0" shapeId="0" xr:uid="{00000000-0006-0000-0100-000021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3" authorId="0" shapeId="0" xr:uid="{00000000-0006-0000-0100-000022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3" authorId="0" shapeId="0" xr:uid="{00000000-0006-0000-0100-000023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3" authorId="0" shapeId="0" xr:uid="{00000000-0006-0000-0100-000024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4" authorId="0" shapeId="0" xr:uid="{00000000-0006-0000-0100-000025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4" authorId="0" shapeId="0" xr:uid="{00000000-0006-0000-0100-000026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4" authorId="0" shapeId="0" xr:uid="{00000000-0006-0000-0100-000027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5" authorId="0" shapeId="0" xr:uid="{00000000-0006-0000-0100-000028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5" authorId="0" shapeId="0" xr:uid="{00000000-0006-0000-0100-000029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5" authorId="0" shapeId="0" xr:uid="{00000000-0006-0000-0100-00002A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6" authorId="0" shapeId="0" xr:uid="{00000000-0006-0000-0100-00002B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6" authorId="0" shapeId="0" xr:uid="{00000000-0006-0000-0100-00002C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6" authorId="0" shapeId="0" xr:uid="{00000000-0006-0000-0100-00002D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7" authorId="0" shapeId="0" xr:uid="{00000000-0006-0000-0100-00002E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7" authorId="0" shapeId="0" xr:uid="{00000000-0006-0000-0100-00002F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7" authorId="0" shapeId="0" xr:uid="{00000000-0006-0000-0100-000030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8" authorId="0" shapeId="0" xr:uid="{00000000-0006-0000-0100-000031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8" authorId="0" shapeId="0" xr:uid="{00000000-0006-0000-0100-000032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8" authorId="0" shapeId="0" xr:uid="{00000000-0006-0000-0100-000033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39" authorId="0" shapeId="0" xr:uid="{00000000-0006-0000-0100-000034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39" authorId="0" shapeId="0" xr:uid="{00000000-0006-0000-0100-000035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39" authorId="0" shapeId="0" xr:uid="{00000000-0006-0000-0100-000036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0" authorId="0" shapeId="0" xr:uid="{00000000-0006-0000-0100-000037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0" authorId="0" shapeId="0" xr:uid="{00000000-0006-0000-0100-000038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0" authorId="0" shapeId="0" xr:uid="{00000000-0006-0000-0100-000039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1" authorId="0" shapeId="0" xr:uid="{00000000-0006-0000-0100-00003A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1" authorId="0" shapeId="0" xr:uid="{00000000-0006-0000-0100-00003B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1" authorId="0" shapeId="0" xr:uid="{00000000-0006-0000-0100-00003C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2" authorId="0" shapeId="0" xr:uid="{00000000-0006-0000-0100-00003D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2" authorId="0" shapeId="0" xr:uid="{00000000-0006-0000-0100-00003E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2" authorId="0" shapeId="0" xr:uid="{00000000-0006-0000-0100-00003F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3" authorId="0" shapeId="0" xr:uid="{00000000-0006-0000-0100-000040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3" authorId="0" shapeId="0" xr:uid="{00000000-0006-0000-0100-000041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3" authorId="0" shapeId="0" xr:uid="{00000000-0006-0000-0100-000042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4" authorId="0" shapeId="0" xr:uid="{00000000-0006-0000-0100-000043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4" authorId="0" shapeId="0" xr:uid="{00000000-0006-0000-0100-000044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4" authorId="0" shapeId="0" xr:uid="{00000000-0006-0000-0100-000045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5" authorId="0" shapeId="0" xr:uid="{00000000-0006-0000-0100-000046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5" authorId="0" shapeId="0" xr:uid="{00000000-0006-0000-0100-000047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5" authorId="0" shapeId="0" xr:uid="{00000000-0006-0000-0100-000048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6" authorId="0" shapeId="0" xr:uid="{00000000-0006-0000-0100-000049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6" authorId="0" shapeId="0" xr:uid="{00000000-0006-0000-0100-00004A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6" authorId="0" shapeId="0" xr:uid="{00000000-0006-0000-0100-00004B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7" authorId="0" shapeId="0" xr:uid="{00000000-0006-0000-0100-00004C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7" authorId="0" shapeId="0" xr:uid="{00000000-0006-0000-0100-00004D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7" authorId="0" shapeId="0" xr:uid="{00000000-0006-0000-0100-00004E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8" authorId="0" shapeId="0" xr:uid="{00000000-0006-0000-0100-00004F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8" authorId="0" shapeId="0" xr:uid="{00000000-0006-0000-0100-000050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8" authorId="0" shapeId="0" xr:uid="{00000000-0006-0000-0100-000051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49" authorId="0" shapeId="0" xr:uid="{00000000-0006-0000-0100-000052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49" authorId="0" shapeId="0" xr:uid="{00000000-0006-0000-0100-000053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49" authorId="0" shapeId="0" xr:uid="{00000000-0006-0000-0100-000054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0" authorId="0" shapeId="0" xr:uid="{00000000-0006-0000-0100-000055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0" authorId="0" shapeId="0" xr:uid="{00000000-0006-0000-0100-000056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0" authorId="0" shapeId="0" xr:uid="{00000000-0006-0000-0100-000057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1" authorId="0" shapeId="0" xr:uid="{00000000-0006-0000-0100-000058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1" authorId="0" shapeId="0" xr:uid="{00000000-0006-0000-0100-000059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1" authorId="0" shapeId="0" xr:uid="{00000000-0006-0000-0100-00005A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2" authorId="0" shapeId="0" xr:uid="{00000000-0006-0000-0100-00005B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2" authorId="0" shapeId="0" xr:uid="{00000000-0006-0000-0100-00005C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2" authorId="0" shapeId="0" xr:uid="{00000000-0006-0000-0100-00005D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3" authorId="0" shapeId="0" xr:uid="{00000000-0006-0000-0100-00005E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3" authorId="0" shapeId="0" xr:uid="{00000000-0006-0000-0100-00005F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3" authorId="0" shapeId="0" xr:uid="{00000000-0006-0000-0100-000060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4" authorId="0" shapeId="0" xr:uid="{00000000-0006-0000-0100-000061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4" authorId="0" shapeId="0" xr:uid="{00000000-0006-0000-0100-000062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4" authorId="0" shapeId="0" xr:uid="{00000000-0006-0000-0100-000063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5" authorId="0" shapeId="0" xr:uid="{00000000-0006-0000-0100-000064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5" authorId="0" shapeId="0" xr:uid="{00000000-0006-0000-0100-000065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5" authorId="0" shapeId="0" xr:uid="{00000000-0006-0000-0100-000066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6" authorId="0" shapeId="0" xr:uid="{00000000-0006-0000-0100-000067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6" authorId="0" shapeId="0" xr:uid="{00000000-0006-0000-0100-000068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6" authorId="0" shapeId="0" xr:uid="{00000000-0006-0000-0100-000069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7" authorId="0" shapeId="0" xr:uid="{00000000-0006-0000-0100-00006A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7" authorId="0" shapeId="0" xr:uid="{00000000-0006-0000-0100-00006B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7" authorId="0" shapeId="0" xr:uid="{00000000-0006-0000-0100-00006C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8" authorId="0" shapeId="0" xr:uid="{00000000-0006-0000-0100-00006D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8" authorId="0" shapeId="0" xr:uid="{00000000-0006-0000-0100-00006E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8" authorId="0" shapeId="0" xr:uid="{00000000-0006-0000-0100-00006F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59" authorId="0" shapeId="0" xr:uid="{00000000-0006-0000-0100-000070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59" authorId="0" shapeId="0" xr:uid="{00000000-0006-0000-0100-000071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59" authorId="0" shapeId="0" xr:uid="{00000000-0006-0000-0100-000072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0" authorId="0" shapeId="0" xr:uid="{00000000-0006-0000-0100-000073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0" authorId="0" shapeId="0" xr:uid="{00000000-0006-0000-0100-000074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0" authorId="0" shapeId="0" xr:uid="{00000000-0006-0000-0100-000075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1" authorId="0" shapeId="0" xr:uid="{00000000-0006-0000-0100-000076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1" authorId="0" shapeId="0" xr:uid="{00000000-0006-0000-0100-000077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1" authorId="0" shapeId="0" xr:uid="{00000000-0006-0000-0100-000078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2" authorId="0" shapeId="0" xr:uid="{00000000-0006-0000-0100-000079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2" authorId="0" shapeId="0" xr:uid="{00000000-0006-0000-0100-00007A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2" authorId="0" shapeId="0" xr:uid="{00000000-0006-0000-0100-00007B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3" authorId="0" shapeId="0" xr:uid="{00000000-0006-0000-0100-00007C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3" authorId="0" shapeId="0" xr:uid="{00000000-0006-0000-0100-00007D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3" authorId="0" shapeId="0" xr:uid="{00000000-0006-0000-0100-00007E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4" authorId="0" shapeId="0" xr:uid="{00000000-0006-0000-0100-00007F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4" authorId="0" shapeId="0" xr:uid="{00000000-0006-0000-0100-000080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4" authorId="0" shapeId="0" xr:uid="{00000000-0006-0000-0100-000081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5" authorId="0" shapeId="0" xr:uid="{00000000-0006-0000-0100-000082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5" authorId="0" shapeId="0" xr:uid="{00000000-0006-0000-0100-000083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5" authorId="0" shapeId="0" xr:uid="{00000000-0006-0000-0100-000084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6" authorId="0" shapeId="0" xr:uid="{00000000-0006-0000-0100-000085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6" authorId="0" shapeId="0" xr:uid="{00000000-0006-0000-0100-000086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6" authorId="0" shapeId="0" xr:uid="{00000000-0006-0000-0100-000087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7" authorId="0" shapeId="0" xr:uid="{00000000-0006-0000-0100-000088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7" authorId="0" shapeId="0" xr:uid="{00000000-0006-0000-0100-000089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7" authorId="0" shapeId="0" xr:uid="{00000000-0006-0000-0100-00008A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8" authorId="0" shapeId="0" xr:uid="{00000000-0006-0000-0100-00008B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8" authorId="0" shapeId="0" xr:uid="{00000000-0006-0000-0100-00008C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8" authorId="0" shapeId="0" xr:uid="{00000000-0006-0000-0100-00008D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69" authorId="0" shapeId="0" xr:uid="{00000000-0006-0000-0100-00008E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69" authorId="0" shapeId="0" xr:uid="{00000000-0006-0000-0100-00008F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69" authorId="0" shapeId="0" xr:uid="{00000000-0006-0000-0100-000090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0" authorId="0" shapeId="0" xr:uid="{00000000-0006-0000-0100-000091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0" authorId="0" shapeId="0" xr:uid="{00000000-0006-0000-0100-000092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0" authorId="0" shapeId="0" xr:uid="{00000000-0006-0000-0100-000093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1" authorId="0" shapeId="0" xr:uid="{00000000-0006-0000-0100-000094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1" authorId="0" shapeId="0" xr:uid="{00000000-0006-0000-0100-000095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1" authorId="0" shapeId="0" xr:uid="{00000000-0006-0000-0100-000096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2" authorId="0" shapeId="0" xr:uid="{00000000-0006-0000-0100-000097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2" authorId="0" shapeId="0" xr:uid="{00000000-0006-0000-0100-000098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2" authorId="0" shapeId="0" xr:uid="{00000000-0006-0000-0100-000099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3" authorId="0" shapeId="0" xr:uid="{00000000-0006-0000-0100-00009A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3" authorId="0" shapeId="0" xr:uid="{00000000-0006-0000-0100-00009B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3" authorId="0" shapeId="0" xr:uid="{00000000-0006-0000-0100-00009C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4" authorId="0" shapeId="0" xr:uid="{00000000-0006-0000-0100-00009D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4" authorId="0" shapeId="0" xr:uid="{00000000-0006-0000-0100-00009E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4" authorId="0" shapeId="0" xr:uid="{00000000-0006-0000-0100-00009F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5" authorId="0" shapeId="0" xr:uid="{00000000-0006-0000-0100-0000A0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5" authorId="0" shapeId="0" xr:uid="{00000000-0006-0000-0100-0000A1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5" authorId="0" shapeId="0" xr:uid="{00000000-0006-0000-0100-0000A2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6" authorId="0" shapeId="0" xr:uid="{00000000-0006-0000-0100-0000A3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6" authorId="0" shapeId="0" xr:uid="{00000000-0006-0000-0100-0000A4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6" authorId="0" shapeId="0" xr:uid="{00000000-0006-0000-0100-0000A5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7" authorId="0" shapeId="0" xr:uid="{00000000-0006-0000-0100-0000A6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7" authorId="0" shapeId="0" xr:uid="{00000000-0006-0000-0100-0000A7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7" authorId="0" shapeId="0" xr:uid="{00000000-0006-0000-0100-0000A8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8" authorId="0" shapeId="0" xr:uid="{00000000-0006-0000-0100-0000A9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8" authorId="0" shapeId="0" xr:uid="{00000000-0006-0000-0100-0000AA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8" authorId="0" shapeId="0" xr:uid="{00000000-0006-0000-0100-0000AB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79" authorId="0" shapeId="0" xr:uid="{00000000-0006-0000-0100-0000AC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79" authorId="0" shapeId="0" xr:uid="{00000000-0006-0000-0100-0000AD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79" authorId="0" shapeId="0" xr:uid="{00000000-0006-0000-0100-0000AE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0" authorId="0" shapeId="0" xr:uid="{00000000-0006-0000-0100-0000AF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0" authorId="0" shapeId="0" xr:uid="{00000000-0006-0000-0100-0000B0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0" authorId="0" shapeId="0" xr:uid="{00000000-0006-0000-0100-0000B1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1" authorId="0" shapeId="0" xr:uid="{00000000-0006-0000-0100-0000B2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1" authorId="0" shapeId="0" xr:uid="{00000000-0006-0000-0100-0000B3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1" authorId="0" shapeId="0" xr:uid="{00000000-0006-0000-0100-0000B4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2" authorId="0" shapeId="0" xr:uid="{00000000-0006-0000-0100-0000B5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2" authorId="0" shapeId="0" xr:uid="{00000000-0006-0000-0100-0000B6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2" authorId="0" shapeId="0" xr:uid="{00000000-0006-0000-0100-0000B7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3" authorId="0" shapeId="0" xr:uid="{00000000-0006-0000-0100-0000B8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3" authorId="0" shapeId="0" xr:uid="{00000000-0006-0000-0100-0000B9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3" authorId="0" shapeId="0" xr:uid="{00000000-0006-0000-0100-0000BA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4" authorId="0" shapeId="0" xr:uid="{00000000-0006-0000-0100-0000BB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4" authorId="0" shapeId="0" xr:uid="{00000000-0006-0000-0100-0000BC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4" authorId="0" shapeId="0" xr:uid="{00000000-0006-0000-0100-0000BD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5" authorId="0" shapeId="0" xr:uid="{00000000-0006-0000-0100-0000BE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5" authorId="0" shapeId="0" xr:uid="{00000000-0006-0000-0100-0000BF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5" authorId="0" shapeId="0" xr:uid="{00000000-0006-0000-0100-0000C0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6" authorId="0" shapeId="0" xr:uid="{00000000-0006-0000-0100-0000C1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6" authorId="0" shapeId="0" xr:uid="{00000000-0006-0000-0100-0000C2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6" authorId="0" shapeId="0" xr:uid="{00000000-0006-0000-0100-0000C3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7" authorId="0" shapeId="0" xr:uid="{00000000-0006-0000-0100-0000C4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7" authorId="0" shapeId="0" xr:uid="{00000000-0006-0000-0100-0000C5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7" authorId="0" shapeId="0" xr:uid="{00000000-0006-0000-0100-0000C6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8" authorId="0" shapeId="0" xr:uid="{00000000-0006-0000-0100-0000C7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8" authorId="0" shapeId="0" xr:uid="{00000000-0006-0000-0100-0000C8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8" authorId="0" shapeId="0" xr:uid="{00000000-0006-0000-0100-0000C9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89" authorId="0" shapeId="0" xr:uid="{00000000-0006-0000-0100-0000CA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89" authorId="0" shapeId="0" xr:uid="{00000000-0006-0000-0100-0000CB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89" authorId="0" shapeId="0" xr:uid="{00000000-0006-0000-0100-0000CC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0" authorId="0" shapeId="0" xr:uid="{00000000-0006-0000-0100-0000CD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0" authorId="0" shapeId="0" xr:uid="{00000000-0006-0000-0100-0000CE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0" authorId="0" shapeId="0" xr:uid="{00000000-0006-0000-0100-0000CF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1" authorId="0" shapeId="0" xr:uid="{00000000-0006-0000-0100-0000D0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1" authorId="0" shapeId="0" xr:uid="{00000000-0006-0000-0100-0000D1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1" authorId="0" shapeId="0" xr:uid="{00000000-0006-0000-0100-0000D2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2" authorId="0" shapeId="0" xr:uid="{00000000-0006-0000-0100-0000D3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2" authorId="0" shapeId="0" xr:uid="{00000000-0006-0000-0100-0000D4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2" authorId="0" shapeId="0" xr:uid="{00000000-0006-0000-0100-0000D5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3" authorId="0" shapeId="0" xr:uid="{00000000-0006-0000-0100-0000D6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3" authorId="0" shapeId="0" xr:uid="{00000000-0006-0000-0100-0000D7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3" authorId="0" shapeId="0" xr:uid="{00000000-0006-0000-0100-0000D8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4" authorId="0" shapeId="0" xr:uid="{00000000-0006-0000-0100-0000D9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4" authorId="0" shapeId="0" xr:uid="{00000000-0006-0000-0100-0000DA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4" authorId="0" shapeId="0" xr:uid="{00000000-0006-0000-0100-0000DB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5" authorId="0" shapeId="0" xr:uid="{00000000-0006-0000-0100-0000DC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5" authorId="0" shapeId="0" xr:uid="{00000000-0006-0000-0100-0000DD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5" authorId="0" shapeId="0" xr:uid="{00000000-0006-0000-0100-0000DE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6" authorId="0" shapeId="0" xr:uid="{00000000-0006-0000-0100-0000DF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6" authorId="0" shapeId="0" xr:uid="{00000000-0006-0000-0100-0000E0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6" authorId="0" shapeId="0" xr:uid="{00000000-0006-0000-0100-0000E1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7" authorId="0" shapeId="0" xr:uid="{00000000-0006-0000-0100-0000E2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7" authorId="0" shapeId="0" xr:uid="{00000000-0006-0000-0100-0000E3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7" authorId="0" shapeId="0" xr:uid="{00000000-0006-0000-0100-0000E4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8" authorId="0" shapeId="0" xr:uid="{00000000-0006-0000-0100-0000E5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8" authorId="0" shapeId="0" xr:uid="{00000000-0006-0000-0100-0000E6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8" authorId="0" shapeId="0" xr:uid="{00000000-0006-0000-0100-0000E7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599" authorId="0" shapeId="0" xr:uid="{00000000-0006-0000-0100-0000E8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599" authorId="0" shapeId="0" xr:uid="{00000000-0006-0000-0100-0000E9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599" authorId="0" shapeId="0" xr:uid="{00000000-0006-0000-0100-0000EA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  <comment ref="A600" authorId="0" shapeId="0" xr:uid="{00000000-0006-0000-0100-0000EB060000}">
      <text>
        <r>
          <rPr>
            <b/>
            <sz val="9"/>
            <color indexed="81"/>
            <rFont val="Tahoma"/>
            <family val="2"/>
          </rPr>
          <t xml:space="preserve">ห้ามลบ ห้ามแก้ไข
</t>
        </r>
      </text>
    </comment>
    <comment ref="P600" authorId="0" shapeId="0" xr:uid="{00000000-0006-0000-0100-0000EC060000}">
      <text>
        <r>
          <rPr>
            <b/>
            <sz val="18"/>
            <color indexed="81"/>
            <rFont val="TH SarabunPSK"/>
            <family val="2"/>
          </rPr>
          <t>1. กรณีที่เป็นรายการ "ครุภัณฑ์ประจำอาคาร" หรือ "รายการที่มีมากกว่า 1 รายการรวมกัน" จะต้องเป็นรายการที่</t>
        </r>
        <r>
          <rPr>
            <b/>
            <u/>
            <sz val="18"/>
            <color indexed="81"/>
            <rFont val="TH SarabunPSK"/>
            <family val="2"/>
          </rPr>
          <t>สามารถจัดซื้อได้เพียงครั้งเดียว และบริษัทเดียว</t>
        </r>
        <r>
          <rPr>
            <b/>
            <sz val="18"/>
            <color indexed="81"/>
            <rFont val="TH SarabunPSK"/>
            <family val="2"/>
          </rPr>
          <t xml:space="preserve"> ถ้าไม่สามารถจัดซื้อได้ในเครั้งเดียวได้ "ให้แยกรายการเป็นรายรายการ"
2. กรณีที่เป็นรายการ "สิ่งก่อสร้าง" </t>
        </r>
        <r>
          <rPr>
            <b/>
            <u/>
            <sz val="18"/>
            <color indexed="81"/>
            <rFont val="TH SarabunPSK"/>
            <family val="2"/>
          </rPr>
          <t>ไม่ให้เสนอขอตั้ง "ค่าออกแบบก่อสร้าง"</t>
        </r>
        <r>
          <rPr>
            <b/>
            <sz val="18"/>
            <color indexed="81"/>
            <rFont val="TH SarabunPSK"/>
            <family val="2"/>
          </rPr>
          <t xml:space="preserve"> ซึ่งในส่วนนี้ ส่วนงานจะต้องจ้างออกแบบเองให้พร้อมก่อนจะเสนอขอตั้งงบบประมาณแผ่นดิน</t>
        </r>
      </text>
    </comment>
    <comment ref="Y600" authorId="0" shapeId="0" xr:uid="{00000000-0006-0000-0100-0000ED060000}">
      <text>
        <r>
          <rPr>
            <b/>
            <sz val="16"/>
            <color indexed="81"/>
            <rFont val="TH SarabunPSK"/>
            <family val="2"/>
          </rPr>
          <t>ระบุความจำเป็นให้ชัดเจน ตรงประเด็น เข้าใจง่าย สำหรับผู้บริหาร
(เหตุผลที่นำไปใช้คืออะไร? มีประโยชน์อย่างไร? ถ้าไม่มีแล้วจะเกิดอะไร? ฯลฯ)</t>
        </r>
      </text>
    </comment>
  </commentList>
</comments>
</file>

<file path=xl/sharedStrings.xml><?xml version="1.0" encoding="utf-8"?>
<sst xmlns="http://schemas.openxmlformats.org/spreadsheetml/2006/main" count="961" uniqueCount="317">
  <si>
    <t>ผลรวมทั้งปี</t>
  </si>
  <si>
    <t>ก.ย.</t>
  </si>
  <si>
    <t>ส.ค.</t>
  </si>
  <si>
    <t>ก.ค.</t>
  </si>
  <si>
    <t>มิ.ย.</t>
  </si>
  <si>
    <t>พ.ค.</t>
  </si>
  <si>
    <t>เม.ย.</t>
  </si>
  <si>
    <t>มี.ค.</t>
  </si>
  <si>
    <t>ก.พ.</t>
  </si>
  <si>
    <t>ม.ค.</t>
  </si>
  <si>
    <t>ธ.ค.</t>
  </si>
  <si>
    <t>พ.ย.</t>
  </si>
  <si>
    <t>ต.ค.</t>
  </si>
  <si>
    <t>กำหนดส่งมอบ
(จำนวนวัน)
Q.3</t>
  </si>
  <si>
    <t>ใบเสนอราคา
(ราคา+VAT)
Q.3</t>
  </si>
  <si>
    <t>กำหนดส่งมอบ
(จำนวนวัน)
Q.2</t>
  </si>
  <si>
    <t>ใบเสนอราคา
(ราคา+VAT)
Q.2</t>
  </si>
  <si>
    <t>กำหนดส่งมอบ
(จำนวนวัน)
Q.1</t>
  </si>
  <si>
    <t>ใบเสนอราคา
(ราคา+VAT)
Q.1</t>
  </si>
  <si>
    <t>ปีงบประมาณ
(1)</t>
  </si>
  <si>
    <t>ปีงบประมาณ</t>
  </si>
  <si>
    <t xml:space="preserve">ส่วนที่ 1 </t>
  </si>
  <si>
    <t xml:space="preserve">สอดคล้องกับนโยบายรัฐบาล </t>
  </si>
  <si>
    <t>โปรดเลือก</t>
  </si>
  <si>
    <t>1. การปกป้องและเชิดชูสถาบันพระมหากษัตริย์</t>
  </si>
  <si>
    <t>2. การรักษาความมั่นคงของรัฐและการต่างประเทศ</t>
  </si>
  <si>
    <t>3. การลดความเหลื่อมล้ำของสังคมและสร้างโอกาสการเข้าถึงบริการของรัฐ</t>
  </si>
  <si>
    <t>4. การศึกษาและเรียนรู้ การทะนุบำรุงศาสนา ศิลปะและวัฒนธรรม</t>
  </si>
  <si>
    <t>5. การยกระดับคุณภาพบริการด้านสาธารณสุข และสุขภาพของประชาชน</t>
  </si>
  <si>
    <t>6. การเพิ่มศักยภาพทางเศรษฐกิจของประเทศ</t>
  </si>
  <si>
    <t>7. การส่งเสริมบทบาทและการใช้โอกาสในประชาคมอาเซียน</t>
  </si>
  <si>
    <t>8. การพัฒนาและส่งเสริมการใช้ประโยชน์จากวิทยาศาสตร์เทคโนโลยี การวิจัยและพัฒนา และนวัตกรรม</t>
  </si>
  <si>
    <t>9. การรักษาความมั่นคงของฐานทรัพยากร และการสร้างสมดุลระหว่างการอนุรักษ์กับการใช้ประโยชน์อย่างยั่งยืน</t>
  </si>
  <si>
    <t>10. การส่งเสริมการบริหารราชการแผ่นดินที่มีธรรมาภิบาล และการป้องกันปราบปรามการทุจริตและประพฤติมิชอบในภาครัฐ</t>
  </si>
  <si>
    <t>11.การปรับปรุงกฎหมายและกระบวนการยุติธรรม</t>
  </si>
  <si>
    <t xml:space="preserve">สอดคล้องกับยุทธศาสตร์มหาวิทยาลัยมหิดล </t>
  </si>
  <si>
    <t>ผลผลิต</t>
  </si>
  <si>
    <t>Functional Area</t>
  </si>
  <si>
    <t>0150001 วิทยาศาสตร์สุขภาพLS</t>
  </si>
  <si>
    <t>0160001 วิทยาศาสตร์สุขภาพBioMed</t>
  </si>
  <si>
    <t>0210001 วิทยาศาสตร์เทคโนโลยีArt</t>
  </si>
  <si>
    <t>0220001 วิทยาศาสตร์เทคโนโลยีNS</t>
  </si>
  <si>
    <t>0230001 วิทยาศาสตร์เทคโนโลยีEG&amp;IT</t>
  </si>
  <si>
    <t>0240001 วิทยาศาสตร์เทคโนโลยีSocia</t>
  </si>
  <si>
    <t>0250001 วิทยาศาสตร์เทคโนโลยีLS</t>
  </si>
  <si>
    <t>0310001 สังคมศาสตร์Art</t>
  </si>
  <si>
    <t>0340001 สังคมศาสตร์SocialS</t>
  </si>
  <si>
    <t>0370001 สังคมศาสตร์Support</t>
  </si>
  <si>
    <t>0460001 จัดบริการรักษาพยาบาลBio</t>
  </si>
  <si>
    <t>0510001 บริการวิชาการArt</t>
  </si>
  <si>
    <t>0520001 บริการวิชาการNaturalSci</t>
  </si>
  <si>
    <t>0530001 บริการวิชาการEG&amp;IT</t>
  </si>
  <si>
    <t>0550001 บริการวิชาการLifeSciences</t>
  </si>
  <si>
    <t>0560001 บริการวิชาการBiomedicine</t>
  </si>
  <si>
    <t>0570001 บริการวิชาการSupport</t>
  </si>
  <si>
    <t>ครุภัณฑ์ทดแทนของเดิม</t>
  </si>
  <si>
    <t>ครุภัณฑ์เพิ่มประสิทธิภาพ</t>
  </si>
  <si>
    <t>ครุภัณฑ์ประจำอาคาร</t>
  </si>
  <si>
    <t>สิ่งก่อสร้างปีเดียว</t>
  </si>
  <si>
    <t>สิ่งก่อสร้างผูกพันใหม่</t>
  </si>
  <si>
    <t>0170001 วิทยาศาสตร์สุขภาพSupport</t>
  </si>
  <si>
    <t>0270001 วิทยาศาสตร์เทคโนโลยีSup</t>
  </si>
  <si>
    <t>0470001 จัดบริการรักษาพยาบาลSup</t>
  </si>
  <si>
    <t>0960001 เร่งรัดผลิตแพทย์ฯ</t>
  </si>
  <si>
    <t>0960002 เร่งรัดผลิตทันตแพทย์ฯ</t>
  </si>
  <si>
    <t>1050002 อุดหนุนการผลิตพยาบาลเพิ่ม</t>
  </si>
  <si>
    <t>1060001 อุดหนุนการผลิตแพทย์เพิ่ม</t>
  </si>
  <si>
    <t>4660001 อาคารปรีคลินิก&amp;ศูนย์วิจัย</t>
  </si>
  <si>
    <t>***** ครุภัณฑ์ *****</t>
  </si>
  <si>
    <t>***** สิ่งก่อสร้าง *****</t>
  </si>
  <si>
    <t>สิ่งก่อสร้างผูกพันเดิม</t>
  </si>
  <si>
    <t>ชำรุด ใช้งานได้บางส่วน</t>
  </si>
  <si>
    <t>ไม่สามารถใช้งานได้</t>
  </si>
  <si>
    <t>สถานภาพของครุภัณฑ์</t>
  </si>
  <si>
    <t>ครุภัณฑ์มาตรฐาน</t>
  </si>
  <si>
    <t>ไม่ใช่ครุภัณฑ์มาตรฐาน</t>
  </si>
  <si>
    <t>ลักษณะครุภัณฑ์</t>
  </si>
  <si>
    <t>แขวงบางยี่ขัน เขตบางพลัด กรุงเทพมหานคร</t>
  </si>
  <si>
    <t>แขวงศิริราช เขตบางกอกน้อย กรุงเทพมหานคร</t>
  </si>
  <si>
    <t>แขวงทุ่งพญาไท เขตราชเทวี กรุงเทพมหานคร</t>
  </si>
  <si>
    <t>ตำบลศาลายา อำเภอพุทธมณฑล จังหวัดนครปฐม</t>
  </si>
  <si>
    <t>ตำบลบางปลา อำเภอบางพลี จังหวัดสมุทรปราการ</t>
  </si>
  <si>
    <t>ตำบลเขาทอง อำเภอพยุหะคีรี จังหวัดนครสวรรค์</t>
  </si>
  <si>
    <t>ตำบลลุ่มสุ่ม อำเภอไทรโยค จังหวัดกาญจนบุรี</t>
  </si>
  <si>
    <t>ตำบลโนนหนามแท่ง อำเภอเมืองอำนาจเจริญ จังหวัดอำนาจเจริญ</t>
  </si>
  <si>
    <t>ตำบลสร้างนกทา อำเภอเมืองอำนาจเจริญ จังหวัดอำนาจเจริญ</t>
  </si>
  <si>
    <t>ที่ตั้ง</t>
  </si>
  <si>
    <t>ลงนามในสัญญา</t>
  </si>
  <si>
    <t>ส่วนงาน</t>
  </si>
  <si>
    <t>ประเภท</t>
  </si>
  <si>
    <t>ราคาต่อหน่วย</t>
  </si>
  <si>
    <t>ไม่ต้องระบุ</t>
  </si>
  <si>
    <r>
      <t>ใช้งาน</t>
    </r>
    <r>
      <rPr>
        <b/>
        <u/>
        <sz val="16"/>
        <rFont val="TH SarabunPSK"/>
        <family val="2"/>
      </rPr>
      <t>ได้</t>
    </r>
  </si>
  <si>
    <r>
      <t>ใช้งาน</t>
    </r>
    <r>
      <rPr>
        <b/>
        <u/>
        <sz val="16"/>
        <rFont val="TH SarabunPSK"/>
        <family val="2"/>
      </rPr>
      <t>ไม่ได้</t>
    </r>
  </si>
  <si>
    <t>หน่วย : บาท</t>
  </si>
  <si>
    <t>ครุภัณฑ์</t>
  </si>
  <si>
    <t>สิ่งก่อสร้าง</t>
  </si>
  <si>
    <t>รวมงบลงทุน</t>
  </si>
  <si>
    <t>ครุภัณฑ์ปีเดียว</t>
  </si>
  <si>
    <t>รวมสิ่งก่อสร้าง</t>
  </si>
  <si>
    <t>งบประมาณแผ่นดิน</t>
  </si>
  <si>
    <t>เงินรายได้</t>
  </si>
  <si>
    <t>ตำบลแม่ทะ อำเภอแม่ทะ จังหวัดลำปาง</t>
  </si>
  <si>
    <t>ตำบลแม่กัวะ อำเภอสบปราบ จังหวัดลำปาง</t>
  </si>
  <si>
    <t>ตำบลอนุสาวรีย์ อำเภอบางเขน กรุงเทพมหานคร</t>
  </si>
  <si>
    <t>ตำบลสูงเนิน อำเภอสูงเนิน จังหวัดนครราชสีมา</t>
  </si>
  <si>
    <t>อายุการใช้งาน</t>
  </si>
  <si>
    <t>จำนวน</t>
  </si>
  <si>
    <t>ส่วนต่าง
(+/-)</t>
  </si>
  <si>
    <t>ส่วนงาน :</t>
  </si>
  <si>
    <t>งบประมาณ</t>
  </si>
  <si>
    <t>5460001 อ.ทุนการศึกษาระดับป.เอก</t>
  </si>
  <si>
    <t>6070001 บูรฯโครงสร้างพื้นฐานวิจัย</t>
  </si>
  <si>
    <t>6060002 บูรฯยกระดับของประชาชน</t>
  </si>
  <si>
    <t>6060003 บูรฯค.เสมอภาคผู้สูงอายุ</t>
  </si>
  <si>
    <t>6060004 บูรฯผู้สูงอายุสุขภาวะดี</t>
  </si>
  <si>
    <t>6060019 อ.บูรฯช่องปากผู้สูงวัย</t>
  </si>
  <si>
    <t>6060030 ศูนย์เวชศาสตร์ผู้สูงอายุ</t>
  </si>
  <si>
    <t>อุตสาหกรรมยานยนต์สมัยใหม่ (Next-generation Automotive)</t>
  </si>
  <si>
    <t>อุตสาหกรรมอิเล็กทรอนิกส์อัจฉริยะ (Smart Electronics)</t>
  </si>
  <si>
    <t>อุตสาหกรรมการท่องเที่ยวกลุ่มรายได้ดีและการท่องเที่ยวเชิงสุขภาพ (Affluent, Medical and Wellness Tourism)</t>
  </si>
  <si>
    <t>อุตสาหกรรมการแปรรูปอาหาร (Food for the Future)</t>
  </si>
  <si>
    <t>อุตสาหกรรมหุ่นยนต์เพื่อการอุตสาหกรรม (Robotics)</t>
  </si>
  <si>
    <t>อุตสาหกรรมการบินและโลจิสติกส์ (Aviation and Logistics)</t>
  </si>
  <si>
    <t>อุตสาหกรรมเชื้อเพลิงชีวภาพและเคมีชีวภาพ (Biofuels and Biochemicals)</t>
  </si>
  <si>
    <t>อุตสาหกรรมดิจิทัล (Digital)</t>
  </si>
  <si>
    <t>อุตสาหกรรมการแพทย์ครบวงจร (Medical Hub)</t>
  </si>
  <si>
    <t>อุตสาหกรรมการเกษตรและเทคโนโลยีชีวภาพ (Agriculture and Biotechnology)</t>
  </si>
  <si>
    <t>10s Curve</t>
  </si>
  <si>
    <t>ปี 2570</t>
  </si>
  <si>
    <t>ปรับปรุง</t>
  </si>
  <si>
    <t>สร้างใหม่</t>
  </si>
  <si>
    <t>***  ในกรณีที่ข้อมูลในเอกสารหมายเลขต่างๆ และไฟล์นี้ไม่ตรงกัน กองแผนงานจะยึดข้อมูลไฟล์นี้เป็นหลัก</t>
  </si>
  <si>
    <t>ตำบลนาดี อำเภอเมือง จังหวัดสมุทรสาคร</t>
  </si>
  <si>
    <t>ปี 2571</t>
  </si>
  <si>
    <r>
      <t xml:space="preserve">ผลตรวจประเมินแบบอาคาร
เพื่อการอนุรักษ์พลังงาน
</t>
    </r>
    <r>
      <rPr>
        <b/>
        <sz val="14"/>
        <color rgb="FFFF0000"/>
        <rFont val="TH SarabunPSK"/>
        <family val="2"/>
      </rPr>
      <t>(สำหรับสิ่งก่อสร้างที่มี
พื้นที่เกิน 2,000 ตร.ม.)</t>
    </r>
  </si>
  <si>
    <t>จำนวนพื้นที่ดำเนินการ
(ตร.ม.)</t>
  </si>
  <si>
    <t>0450001 จัดบริการรักษาพยาบาลLs</t>
  </si>
  <si>
    <t>ปี 2572</t>
  </si>
  <si>
    <t>0128 อาคารสิริวิทยา</t>
  </si>
  <si>
    <t>0102 กองบริหารงานทั่วไป</t>
  </si>
  <si>
    <t>0103 กองแผนงาน</t>
  </si>
  <si>
    <t>0104 กองคลัง</t>
  </si>
  <si>
    <t>0105 กองบริหารงานวิจัย</t>
  </si>
  <si>
    <t>0106 กองทรัพยากรบุคคล</t>
  </si>
  <si>
    <t>0107 กองวิเทศสัมพันธ์</t>
  </si>
  <si>
    <t>0108 กองกิจการนักศึกษา</t>
  </si>
  <si>
    <t>0109 กองกายภาพและสิ่งแวดล้อม</t>
  </si>
  <si>
    <t>0109 กองกายภาพและสิ่งแวดล้อม (ศูนย์การเรียนรู้)</t>
  </si>
  <si>
    <t>0110 ศูนย์บริหารสินทรัพย์</t>
  </si>
  <si>
    <t>0111 ศูนย์บริหารจัดการความเสี่ยง</t>
  </si>
  <si>
    <t>0112 กองบริหารการศึกษา</t>
  </si>
  <si>
    <t>0115 กองเทคโนโลยีสารสนเทศ</t>
  </si>
  <si>
    <t>0116 กองกฎหมาย</t>
  </si>
  <si>
    <t>0117 กองพัฒนาคุณภาพ</t>
  </si>
  <si>
    <t>0120 ศูนย์ตรวจสอบภายใน</t>
  </si>
  <si>
    <t>0121 ศูนย์ส่งเสริมจริยธรรมการวิจัยในคน</t>
  </si>
  <si>
    <t>0122 ศูนย์จิตตปัญญาศึกษา</t>
  </si>
  <si>
    <t>0129 มหิดลสิทธาคาร</t>
  </si>
  <si>
    <t>0135 ศูนย์บริหารความปลอดภัย อาชีวอนามัย และสภาพแวดล้อมในการทำงาน (COSHEM)</t>
  </si>
  <si>
    <t>0200 บัณฑิตวิทยาลัย</t>
  </si>
  <si>
    <t>0300 คณะทันตแพทยศาสตร์</t>
  </si>
  <si>
    <t>0400 คณะเทคนิคการแพทย์</t>
  </si>
  <si>
    <t>0500 คณะพยาบาลศาสตร์</t>
  </si>
  <si>
    <t>0600 คณะแพทยศาสตร์โรงพยาบาลรามาธิบดี</t>
  </si>
  <si>
    <t>0701 คณะแพทยศาสตร์ศิริราชพยาบาล</t>
  </si>
  <si>
    <t>0800 คณะเภสัชศาสตร์</t>
  </si>
  <si>
    <t>0900 คณะวิทยาศาสตร์</t>
  </si>
  <si>
    <t>1000 คณะวิศวกรรมศาสตร์</t>
  </si>
  <si>
    <t>1100 คณะเวชศาสตร์เขตร้อน</t>
  </si>
  <si>
    <t>1200 คณะสังคมศาสตร์และมนุษยศาสตร์</t>
  </si>
  <si>
    <t>1300 คณะสัตวแพทยศาสตร์</t>
  </si>
  <si>
    <t>1400 คณะสาธารณสุขศาสตร์</t>
  </si>
  <si>
    <t>1500 คณะสิ่งแวดล้อมและทรัพยากรศาสตร์</t>
  </si>
  <si>
    <t>1700 วิทยาลัยวิทยาศาสตร์และเทคโนโลยีการกีฬา</t>
  </si>
  <si>
    <t>1800 สถาบันพัฒนาสุขภาพอาเซียน</t>
  </si>
  <si>
    <t>1900 สถาบันวิจัยประชากรและสังคม</t>
  </si>
  <si>
    <t>2000 สถาบันวิจัยภาษาและวัฒนธรรมเอเชีย</t>
  </si>
  <si>
    <t>2100 สถาบันโภชนาการ</t>
  </si>
  <si>
    <t>2200 สถาบันชีววิทยาศาสตร์โมเลกุล</t>
  </si>
  <si>
    <t>2500 สถาบันวิทยาศาสตร์การวิเคราะห์และตรวจสอบสารในนักกีฬา</t>
  </si>
  <si>
    <t>2800 ศูนย์สัตว์ทดลองแห่งชาติ</t>
  </si>
  <si>
    <t>2900 หอสมุดและคลังความรู้มหาวิทยาลัยมหิดล</t>
  </si>
  <si>
    <t>3000 วิทยาลัยนานาชาติ</t>
  </si>
  <si>
    <t>3100 วิทยาลัยดุริยางคศิลป์</t>
  </si>
  <si>
    <t>3200 วิทยาลัยการจัดการ</t>
  </si>
  <si>
    <t>3300 วิทยาลัยศาสนศึกษา</t>
  </si>
  <si>
    <t>3400 สถาบันนวัตกรรมการเรียนรู้</t>
  </si>
  <si>
    <t>3500 คณะศิลปศาสตร์</t>
  </si>
  <si>
    <t>3600 คณะเทคโนโลยีสารสนเทศและการสื่อสาร</t>
  </si>
  <si>
    <t>3700 สำนักงานสภามหาวิทยาลัย</t>
  </si>
  <si>
    <t>3800 วิทยาเขตกาญจนบุรี</t>
  </si>
  <si>
    <t>3900 คณะกายภาพบำบัด</t>
  </si>
  <si>
    <t>4300 โรงเรียนสาธิตนานาชาติ</t>
  </si>
  <si>
    <t>4400 สถาบันวิวัฒน์เทคโนโลยีและนวัตกรรมแห่งมหาวิทยาลัยมหิดล</t>
  </si>
  <si>
    <t>4500 สถาบันบริหารจัดการเทคโนโลยีและนวัตกรรม</t>
  </si>
  <si>
    <t>4600 โครงการจัดตั้งวิทยาเขตนครสวรรค์</t>
  </si>
  <si>
    <t>4700 โครงการจัดตั้งวิทยาเขตอำนาจเจริญ</t>
  </si>
  <si>
    <t>4900 โครงการจัดตั้งสถาบันอุทยานธรรมชาติวิทยาสิรีรุกขชาติ</t>
  </si>
  <si>
    <t>ปี 2573</t>
  </si>
  <si>
    <t xml:space="preserve"> - ครุภัณฑ์ทดแทนของเดิม</t>
  </si>
  <si>
    <t xml:space="preserve"> - ครุภัณฑ์เพิ่มประสิทธิภาพ</t>
  </si>
  <si>
    <t xml:space="preserve"> - ครุภัณฑ์ประจำอาคาร</t>
  </si>
  <si>
    <t>2570ครุภัณฑ์ทดแทนของเดิม</t>
  </si>
  <si>
    <t>2570ครุภัณฑ์เพิ่มประสิทธิภาพ</t>
  </si>
  <si>
    <t>2570ครุภัณฑ์ประจำอาคาร</t>
  </si>
  <si>
    <t>2571ครุภัณฑ์ทดแทนของเดิม</t>
  </si>
  <si>
    <t>2571ครุภัณฑ์เพิ่มประสิทธิภาพ</t>
  </si>
  <si>
    <t>2571ครุภัณฑ์ประจำอาคาร</t>
  </si>
  <si>
    <t>2572ครุภัณฑ์ทดแทนของเดิม</t>
  </si>
  <si>
    <t>2572ครุภัณฑ์เพิ่มประสิทธิภาพ</t>
  </si>
  <si>
    <t>2572ครุภัณฑ์ประจำอาคาร</t>
  </si>
  <si>
    <t>2573ครุภัณฑ์ทดแทนของเดิม</t>
  </si>
  <si>
    <t>2573ครุภัณฑ์เพิ่มประสิทธิภาพ</t>
  </si>
  <si>
    <t>2573ครุภัณฑ์ประจำอาคาร</t>
  </si>
  <si>
    <t>2570สิ่งก่อสร้างปีเดียว</t>
  </si>
  <si>
    <t>2571สิ่งก่อสร้างปีเดียว</t>
  </si>
  <si>
    <t>2572สิ่งก่อสร้างปีเดียว</t>
  </si>
  <si>
    <t>2570สิ่งก่อสร้างผูกพันเดิม</t>
  </si>
  <si>
    <t>2570สิ่งก่อสร้างผูกพันใหม่</t>
  </si>
  <si>
    <t>2571สิ่งก่อสร้างผูกพันเดิม</t>
  </si>
  <si>
    <t>2571สิ่งก่อสร้างผูกพันใหม่</t>
  </si>
  <si>
    <t>2572สิ่งก่อสร้างผูกพันเดิม</t>
  </si>
  <si>
    <t>2572สิ่งก่อสร้างผูกพันใหม่</t>
  </si>
  <si>
    <t>2573สิ่งก่อสร้างปีเดียว</t>
  </si>
  <si>
    <t>2573สิ่งก่อสร้างผูกพันเดิม</t>
  </si>
  <si>
    <t>2573สิ่งก่อสร้างผูกพันใหม่</t>
  </si>
  <si>
    <t>ค่าสิ่งก่อสร้าง</t>
  </si>
  <si>
    <t>ค่าครุภัณฑ์
(ถ้าสัดส่วนค่างานในส่วนนี้มากกว่า ประเภท (4) จะต้องเป็นระบุเป็น "ครุภัณฑ์"</t>
  </si>
  <si>
    <t>4800 โครงการจัดตั้งศูนย์พัฒนาอุตสาหกรรมชีวภาพ</t>
  </si>
  <si>
    <t>ปี 2574</t>
  </si>
  <si>
    <t>ยุทธศาสตร์ที่ 1 World Class Research &amp; Innovation</t>
  </si>
  <si>
    <t>ยุทธศาสตร์ที่ 2 Innovative Education and Authentic Learning</t>
  </si>
  <si>
    <t>ยุทธศาสตร์ที่ 3 Policy Advocacy, Leaders in Professional/ Academic Services and Excellence in Capacity Building for Sustainable Development Goals</t>
  </si>
  <si>
    <t>ยุทธศาสตร์ที่ 4 Management Innovation for Sustainability</t>
  </si>
  <si>
    <t>4100 โครงการจัดตั้งสถาบันสิทธิมนุษยชนและสันติศึกษา</t>
  </si>
  <si>
    <t>0703 ศูนย์การแพทย์กาญจนาภิเษก</t>
  </si>
  <si>
    <t>2574สิ่งก่อสร้างปีเดียว</t>
  </si>
  <si>
    <t>2574สิ่งก่อสร้างผูกพันเดิม</t>
  </si>
  <si>
    <t>2574สิ่งก่อสร้างผูกพันใหม่</t>
  </si>
  <si>
    <t>2574ครุภัณฑ์ทดแทนของเดิม</t>
  </si>
  <si>
    <t>2574ครุภัณฑ์เพิ่มประสิทธิภาพ</t>
  </si>
  <si>
    <t>2574ครุภัณฑ์ประจำอาคาร</t>
  </si>
  <si>
    <t>1. แบบสรุปแผนการเสนอขอตั้งงบลงทุน ประจำปีงบประมาณ พ.ศ. 2570-2575</t>
  </si>
  <si>
    <t>ปี 2575</t>
  </si>
  <si>
    <t>2575สิ่งก่อสร้างผูกพันเดิม</t>
  </si>
  <si>
    <t>2575สิ่งก่อสร้างผูกพันใหม่</t>
  </si>
  <si>
    <t>2575ครุภัณฑ์ทดแทนของเดิม</t>
  </si>
  <si>
    <t>2575ครุภัณฑ์เพิ่มประสิทธิภาพ</t>
  </si>
  <si>
    <t>2575ครุภัณฑ์ประจำอาคาร</t>
  </si>
  <si>
    <t xml:space="preserve">1.1 แผนการเสนอขอตั้งงบลงทุน ประจำปีงบประมาณ พ.ศ. 2570-2575
</t>
  </si>
  <si>
    <t>2575สิ่งก่อสร้างปีเดียว</t>
  </si>
  <si>
    <t xml:space="preserve">ช่องสีฟ้า" หมายถึง กรอกข้อมูลโดยใช้ Drop-down list
</t>
  </si>
  <si>
    <t xml:space="preserve">ช่องสีชมพู" หมายถึง กรอกข้อมูลโดยการระบุรายละเอียด
</t>
  </si>
  <si>
    <r>
      <t xml:space="preserve">ช่องสีส้ม" หมายถึง ไม่ต้องกรอก เนื่องจากข้อมูลจะขึ้นมาเองอัตโนมัติ </t>
    </r>
    <r>
      <rPr>
        <b/>
        <u/>
        <sz val="24"/>
        <color rgb="FFFF0000"/>
        <rFont val="TH SarabunPSK"/>
        <family val="2"/>
      </rPr>
      <t>ห้ามแก้ไข</t>
    </r>
    <r>
      <rPr>
        <b/>
        <sz val="24"/>
        <rFont val="TH SarabunPSK"/>
        <family val="2"/>
      </rPr>
      <t xml:space="preserve">
</t>
    </r>
  </si>
  <si>
    <t>Functional area
(2)</t>
  </si>
  <si>
    <t>ประเภท
(3)</t>
  </si>
  <si>
    <t>สถานภาพของครุภัณฑ์
(4)</t>
  </si>
  <si>
    <t>กรณีที่เลือก "สิ่งก่อสร้างปีเดียว" ระบุยอดเงิน โดยแยกเป็น "ค่าสิ่งก่อสร้าง" และ "ค่าครุภัณฑ์" (4.1)</t>
  </si>
  <si>
    <t xml:space="preserve">
อายุการใช้งานของครุภัณฑ์
หน่วยนับ:ปี
(สำหรับครุภัณฑ์ทดแทน)
(5)</t>
  </si>
  <si>
    <r>
      <t xml:space="preserve">ลักษณะครุภัณฑ์
</t>
    </r>
    <r>
      <rPr>
        <b/>
        <sz val="16"/>
        <color rgb="FFFF0000"/>
        <rFont val="TH SarabunPSK"/>
        <family val="2"/>
      </rPr>
      <t>(ตรวจสอบตามรายละเอียดบัญชีราคามาตรฐานครุภัณฑ์ ของสำนักงบประมาณ)</t>
    </r>
    <r>
      <rPr>
        <b/>
        <sz val="16"/>
        <rFont val="TH SarabunPSK"/>
        <family val="2"/>
      </rPr>
      <t xml:space="preserve">
(6)</t>
    </r>
  </si>
  <si>
    <t>ครุภัณฑ์เดิมมีอยู่แล้วใด
(ระบุจำนวน)
(7)</t>
  </si>
  <si>
    <r>
      <t xml:space="preserve">สอคล้องกับกลุ่มอุตสาหกรรม 
10s curve
</t>
    </r>
    <r>
      <rPr>
        <b/>
        <sz val="16"/>
        <rFont val="TH SarabunPSK"/>
        <family val="2"/>
      </rPr>
      <t>(8)</t>
    </r>
  </si>
  <si>
    <t>รายละเอียดสิ่งก่อสร้าง
(9)</t>
  </si>
  <si>
    <r>
      <t xml:space="preserve">ลำดับ
ความสำคัญของแต่ละปี
</t>
    </r>
    <r>
      <rPr>
        <b/>
        <sz val="16"/>
        <color rgb="FFFF0000"/>
        <rFont val="TH SarabunPSK"/>
        <family val="2"/>
      </rPr>
      <t>(รวมระหว่างครุภัณฑ์และสิ่งก่อสร้าง)</t>
    </r>
    <r>
      <rPr>
        <b/>
        <sz val="16"/>
        <rFont val="TH SarabunPSK"/>
        <family val="2"/>
      </rPr>
      <t xml:space="preserve">
(10)</t>
    </r>
  </si>
  <si>
    <r>
      <t xml:space="preserve">ชื่อรายการ
</t>
    </r>
    <r>
      <rPr>
        <b/>
        <sz val="16"/>
        <color rgb="FFFF0000"/>
        <rFont val="TH SarabunPSK"/>
        <family val="2"/>
      </rPr>
      <t>(เฉพาะภาษาไทยเท่านั้น 
ห้ามใส่ภาษาอังกฤษ)</t>
    </r>
    <r>
      <rPr>
        <b/>
        <sz val="16"/>
        <rFont val="TH SarabunPSK"/>
        <family val="2"/>
      </rPr>
      <t xml:space="preserve">
(11)</t>
    </r>
  </si>
  <si>
    <t>ที่ตั้ง
(12)</t>
  </si>
  <si>
    <t>จำนวน
(13)</t>
  </si>
  <si>
    <t>หน่วยนับ
(14)</t>
  </si>
  <si>
    <t>ราคาต่อหน่วย
(15)</t>
  </si>
  <si>
    <t>งบประมาณทั้งสิ้น
(16)</t>
  </si>
  <si>
    <r>
      <rPr>
        <b/>
        <sz val="16"/>
        <rFont val="TH SarabunPSK"/>
        <family val="2"/>
      </rPr>
      <t>ชื่อรายการที่จะเสนอขอตั้ง
(17)</t>
    </r>
    <r>
      <rPr>
        <b/>
        <sz val="16"/>
        <color rgb="FFFF0000"/>
        <rFont val="TH SarabunPSK"/>
        <family val="2"/>
      </rPr>
      <t xml:space="preserve">
(ใช้ช่องนี้ในการนำไประบุชื่อรายการใน 
checklist 1.2, 1.3)
ชื่อรายการ +ที่ตั้ง + จำนวน + หน่วยนับ</t>
    </r>
  </si>
  <si>
    <r>
      <rPr>
        <b/>
        <sz val="18"/>
        <color rgb="FFFF0000"/>
        <rFont val="TH SarabunPSK"/>
        <family val="2"/>
      </rPr>
      <t>เหตุผล/ความจำเป็น</t>
    </r>
    <r>
      <rPr>
        <b/>
        <sz val="16"/>
        <color rgb="FFFF0000"/>
        <rFont val="TH SarabunPSK"/>
        <family val="2"/>
      </rPr>
      <t xml:space="preserve">
(เหตุผลที่นำไปใช้คืออะไร? มีประโยชน์อย่างไร? ถ้าไม่มีแล้วจะเกิดอะไร? ฯลฯ)
(19)</t>
    </r>
  </si>
  <si>
    <r>
      <t xml:space="preserve">รายละเอียดความพร้อมของใบเสนอราคา*
</t>
    </r>
    <r>
      <rPr>
        <b/>
        <sz val="20"/>
        <rFont val="TH SarabunPSK"/>
        <family val="2"/>
      </rPr>
      <t>เรียงลำดับราคาจาก "น้อยไปมาก"</t>
    </r>
    <r>
      <rPr>
        <b/>
        <sz val="16"/>
        <rFont val="TH SarabunPSK"/>
        <family val="2"/>
      </rPr>
      <t xml:space="preserve">
(21)</t>
    </r>
  </si>
  <si>
    <t>แบบรูปรายการ</t>
  </si>
  <si>
    <t>BOQ / 
ใบ ปร. 4-6</t>
  </si>
  <si>
    <t>ยุทธศาสตร์มหาวิทยาลัย
(23)</t>
  </si>
  <si>
    <t>ลงนามในสัญญา
(24)</t>
  </si>
  <si>
    <t>ตรวจเช็คเงินงบประมาณ
แผ่นดิน (16) 
กับ
ผลรวมทั้งปี (25)
ต้องตรงกัน</t>
  </si>
  <si>
    <t>รายละเอียดความพร้อมสิ่งก่อสร้าง
(22)</t>
  </si>
  <si>
    <t>ตุลาคม 2569</t>
  </si>
  <si>
    <t>พฤศจิกายน 2569</t>
  </si>
  <si>
    <t>ธันวาคม 2569</t>
  </si>
  <si>
    <t>มกราคม 2570</t>
  </si>
  <si>
    <t>กุมภาพันธ์ 2570</t>
  </si>
  <si>
    <t>มีนาคม 2570</t>
  </si>
  <si>
    <t>TOR</t>
  </si>
  <si>
    <r>
      <rPr>
        <b/>
        <sz val="22"/>
        <color rgb="FFFF0000"/>
        <rFont val="TH SarabunPSK"/>
        <family val="2"/>
      </rPr>
      <t>ชื่อโครงการ</t>
    </r>
    <r>
      <rPr>
        <b/>
        <sz val="16"/>
        <color rgb="FFFF0000"/>
        <rFont val="TH SarabunPSK"/>
        <family val="2"/>
      </rPr>
      <t xml:space="preserve">
 1. ในกรณีที่จะนำครุภัณฑ์/สิ่งก่อสร้างไปดำเนินการ ภายใต้โครงการ โปรดระบุชื่อโครงการ
 2. ในกรณีที่เป็นครุภัณฑ์/สิ่งก่อสร้าง เพื่อดำเนินการปกติ ไม่ต้องระบุช่องนี้
(20)</t>
    </r>
  </si>
  <si>
    <t>จำนวนงวดงาน
(ระบุจำนวนงวดงาน)</t>
  </si>
  <si>
    <t>มี</t>
  </si>
  <si>
    <t>ไม่มี</t>
  </si>
  <si>
    <t>แผนการเบิกจ่ายงบประมาณจากงบแผ่นดิน ระบุจำนวนเงินที่ใส่เป็นเลขกลม (**XX,X00)
(25)</t>
  </si>
  <si>
    <t>0103 กองแผนงาน (ICBS)</t>
  </si>
  <si>
    <t>2300 สถาบันแห่งชาติเพื่อการพัฒนาเด็กและครอบครัว</t>
  </si>
  <si>
    <t>ขอให้ส่วนงานจัดทำเอกสารงบลงทุน ได้แก่ SPEC , ใบเสนอราคา , แบบรูปรายการ ฯลฯ ทุกรายการเป็นไฟล์ PDF และส่งผ่านระบบคำขอตั้งงบประมาณต่อไป</t>
  </si>
  <si>
    <t xml:space="preserve">เหตุผล/ความจำเป็น :
คุณสมบัติพิเศษของรายการ :
ถ้าไม่ได้รับจะเกิดอะไรขึ้น : </t>
  </si>
  <si>
    <t>6760001 ศูนย์แปลผลข้อมูลมะเร็ง</t>
  </si>
  <si>
    <r>
      <t xml:space="preserve">ระบุชื่ออาคาร </t>
    </r>
    <r>
      <rPr>
        <b/>
        <sz val="16"/>
        <color rgb="FFFF0000"/>
        <rFont val="TH SarabunPSK"/>
        <family val="2"/>
      </rPr>
      <t>และภาควิชา</t>
    </r>
    <r>
      <rPr>
        <b/>
        <sz val="16"/>
        <rFont val="TH SarabunPSK"/>
        <family val="2"/>
      </rPr>
      <t xml:space="preserve">
ที่จะนำครุภัณฑ์ไปใช้
(18)</t>
    </r>
  </si>
  <si>
    <t>เป้าหมาย SDG</t>
  </si>
  <si>
    <t>เป้าหมายที่ 1: ยุติความยากจนทุกรูปแบบในทุกที่</t>
  </si>
  <si>
    <t>เป้าหมายที่ 2: ยุติความหิวโหย บรรลุความมั่นคงทางอาหารและยกระดับโภชนาการ และส่งเสริมเกษตรกรรมที่ยั่งยืน </t>
  </si>
  <si>
    <t>เป้าหมายที่ 3: สร้างหลักประกันการมีสุขภาวะที่ดี และส่งเสริมความเป็นอยู่ที่ดีสำหรับทุกคนในทุกช่วงวัย</t>
  </si>
  <si>
    <t>เป้าหมายที่ 4: สร้างหลักประกันว่าทุกคนมีการศึกษาที่มีคุณภาพอย่างครอบคลุมและเท่าเทียม และสนับสนุนโอกาสในการเรียนรู้ตลอดชีวิต </t>
  </si>
  <si>
    <t>เป้าหมายที่ 5: บรรลุความเสมอภาคระหว่างเพศ และเพิ่มบทบาทของสตรีและเด็กหญิงทุกคน</t>
  </si>
  <si>
    <t>เป้าหมายที่ 6: สร้างหลักประกันเรื่องน้ำและการสุขาภิบาล ให้มีการจัดการอย่างยั่งยืนและมีสภาพพร้อมใช้ สำหรับทุกคน </t>
  </si>
  <si>
    <t>เป้าหมายที่ 7: สร้างหลักประกันว่าทุกคนเข้าถึงพลังงานสมัยใหม่ในราคาที่สามารถซื้อหาได้ เชื่อถือได้ และยั่งยืน</t>
  </si>
  <si>
    <t>เป้าหมายที่ 8: ส่งเสริมการเจริญเติบโตทางเศรษฐกิจที่ต่อเนื่อง ครอบคลุม และยั่งยืน การจ้างงานเต็มที่และ มีผลิตภาพ และการมีงานที่มีคุณค่าสำหรับทุกคน</t>
  </si>
  <si>
    <t>เป้าหมายที่ 9: สร้างโครงสร้างพื้นฐานที่มีความยืดหยุ่นต่อการเปลี่ยนแปลง ส่งเสริมการพัฒนาอุตสาหกรรม ที่ครอบคลุมและยั่งยืน และส่งเสริมนวัตกรรม</t>
  </si>
  <si>
    <t>เป้าหมายที่ 10: ลดความไม่เสมอภาคภายในและระหว่างประเทศ</t>
  </si>
  <si>
    <t>เป้าหมายที่ 11 : ทำให้เมืองและการตั้งถิ่นฐานของมนุษย์ มีความครอบคลุม ปลอดภัย ยืดหยุ่นต่อการเปลี่ยนแปลง และยั่งยืน</t>
  </si>
  <si>
    <t>เป้าหมายที่ 12: สร้างหลักประกันให้มีแบบแผนการผลิตและการบริโภคที่ยั่งยืน</t>
  </si>
  <si>
    <t>เป้าหมายที่ 13: ปฏิบัติการอย่างเร่งด่วนเพื่อต่อสู้กับการเปลี่ยนแปลงสภาพภูมิอากาศและผลกระทบที่เกิดขึ้น</t>
  </si>
  <si>
    <t>เป้าหมายที่ 14: อนุรักษ์และใช้ประโยชน์จากมหาสมุทร ทะเลและทรัพยากรทางทะเลอย่างยั่งยืนเพื่อการพัฒนาที่ยั่งยืน</t>
  </si>
  <si>
    <t>เป้าหมายที่ 15: ปกป้อง ฟื้นฟู และสนับสนุนการใช้ระบบนิเวศบนบกอย่างยั่งยืน จัดการป่าไม้อย่างยั่งยืน ต่อสู้การกลายสภาพเป็นทะเลทราย หยุดการเสื่อมโทรมของที่ดินและฟื้นสภาพกลับมาใหม่ และหยุดการสูญเสียความหลากหลายทางชีวภาพ</t>
  </si>
  <si>
    <t>เป้าหมายที่ 16: ส่งเสริมสังคมที่สงบสุขและครอบคลุม เพื่อการพัฒนาที่ยั่งยืน ให้ทุกคนเข้าถึงความยุติธรรม และสร้างสถาบันที่มีประสิทธิผล รับผิดชอบ และครอบคลุมในทุกระดับ </t>
  </si>
  <si>
    <t>เป้าหมายที่ 17: เสริมความเข้มแข็งให้แก่กลไกการดำเนินงานและฟื้นฟูสภาพหุ้นส่วนความร่วมมือระดับโลกสำหรับการพัฒนาที่ยั่งยืน</t>
  </si>
  <si>
    <t>เป้าหมายตาม SDGs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</si>
</sst>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5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b/>
      <sz val="22"/>
      <name val="TH SarabunPSK"/>
      <family val="2"/>
    </font>
    <font>
      <b/>
      <sz val="24"/>
      <color rgb="FFFF0000"/>
      <name val="TH SarabunPSK"/>
      <family val="2"/>
    </font>
    <font>
      <sz val="10"/>
      <name val="Arial"/>
      <family val="2"/>
    </font>
    <font>
      <sz val="14"/>
      <name val="Cordia New"/>
      <family val="2"/>
    </font>
    <font>
      <sz val="16"/>
      <name val="TH SarabunPSK"/>
      <family val="2"/>
    </font>
    <font>
      <sz val="14"/>
      <name val="AngsanaUPC"/>
      <family val="1"/>
    </font>
    <font>
      <sz val="11"/>
      <color theme="1"/>
      <name val="Calibri"/>
      <family val="2"/>
      <scheme val="minor"/>
    </font>
    <font>
      <b/>
      <sz val="18"/>
      <name val="TH SarabunPSK"/>
      <family val="2"/>
    </font>
    <font>
      <sz val="11"/>
      <color theme="1"/>
      <name val="TH SarabunPSK"/>
      <family val="2"/>
    </font>
    <font>
      <b/>
      <sz val="16"/>
      <color rgb="FFFF0000"/>
      <name val="TH SarabunPSK"/>
      <family val="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b/>
      <u/>
      <sz val="16"/>
      <name val="TH SarabunPSK"/>
      <family val="2"/>
    </font>
    <font>
      <sz val="24"/>
      <color theme="1"/>
      <name val="TH SarabunPSK"/>
      <family val="2"/>
    </font>
    <font>
      <b/>
      <sz val="24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b/>
      <sz val="16"/>
      <color theme="4" tint="-0.249977111117893"/>
      <name val="TH SarabunPSK"/>
      <family val="2"/>
    </font>
    <font>
      <b/>
      <sz val="22"/>
      <color theme="0"/>
      <name val="TH SarabunPSK"/>
      <family val="2"/>
    </font>
    <font>
      <b/>
      <sz val="22"/>
      <color rgb="FFFF0000"/>
      <name val="TH SarabunPSK"/>
      <family val="2"/>
    </font>
    <font>
      <sz val="11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6"/>
      <color theme="1"/>
      <name val="TH SarabunPSK"/>
      <family val="2"/>
    </font>
    <font>
      <sz val="26"/>
      <color theme="1"/>
      <name val="TH SarabunPSK"/>
      <family val="2"/>
    </font>
    <font>
      <b/>
      <sz val="14"/>
      <color theme="1"/>
      <name val="TH SarabunPSK"/>
      <family val="2"/>
    </font>
    <font>
      <sz val="20"/>
      <color theme="1"/>
      <name val="TH SarabunPSK"/>
      <family val="2"/>
    </font>
    <font>
      <b/>
      <sz val="36"/>
      <color theme="1"/>
      <name val="TH SarabunPSK"/>
      <family val="2"/>
    </font>
    <font>
      <sz val="10"/>
      <name val="TH SarabunPSK"/>
      <family val="2"/>
    </font>
    <font>
      <sz val="11"/>
      <name val="TH SarabunPSK"/>
      <family val="2"/>
    </font>
    <font>
      <b/>
      <sz val="14"/>
      <name val="TH SarabunPSK"/>
      <family val="2"/>
    </font>
    <font>
      <b/>
      <sz val="36"/>
      <name val="TH SarabunPSK"/>
      <family val="2"/>
    </font>
    <font>
      <b/>
      <sz val="36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20"/>
      <name val="TH SarabunPSK"/>
      <family val="2"/>
    </font>
    <font>
      <b/>
      <sz val="24"/>
      <color theme="0"/>
      <name val="TH SarabunPSK"/>
      <family val="2"/>
    </font>
    <font>
      <b/>
      <sz val="16"/>
      <color indexed="81"/>
      <name val="TH SarabunPSK"/>
      <family val="2"/>
    </font>
    <font>
      <b/>
      <sz val="18"/>
      <color indexed="81"/>
      <name val="TH SarabunPSK"/>
      <family val="2"/>
    </font>
    <font>
      <b/>
      <u/>
      <sz val="18"/>
      <color indexed="81"/>
      <name val="TH SarabunPSK"/>
      <family val="2"/>
    </font>
    <font>
      <sz val="15"/>
      <color theme="1"/>
      <name val="TH SarabunPSK"/>
      <family val="2"/>
    </font>
    <font>
      <b/>
      <sz val="14"/>
      <color rgb="FFFF0000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26"/>
      <color theme="0"/>
      <name val="TH SarabunPSK"/>
      <family val="2"/>
    </font>
    <font>
      <sz val="11"/>
      <color theme="0"/>
      <name val="TH SarabunPSK"/>
      <family val="2"/>
    </font>
    <font>
      <b/>
      <sz val="24"/>
      <name val="TH SarabunPSK"/>
      <family val="2"/>
    </font>
    <font>
      <b/>
      <sz val="28"/>
      <name val="TH SarabunPSK"/>
      <family val="2"/>
    </font>
    <font>
      <b/>
      <u/>
      <sz val="24"/>
      <color rgb="FFFF0000"/>
      <name val="TH SarabunPSK"/>
      <family val="2"/>
    </font>
    <font>
      <sz val="12"/>
      <name val="TH SarabunPSK"/>
      <family val="2"/>
    </font>
    <font>
      <b/>
      <sz val="26"/>
      <name val="TH SarabunPSK"/>
      <family val="2"/>
    </font>
    <font>
      <b/>
      <sz val="24"/>
      <color theme="4" tint="-0.249977111117893"/>
      <name val="TH SarabunPSK"/>
      <family val="2"/>
    </font>
    <font>
      <b/>
      <sz val="36"/>
      <color theme="0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7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8" fillId="0" borderId="0"/>
    <xf numFmtId="0" fontId="9" fillId="0" borderId="0"/>
    <xf numFmtId="0" fontId="1" fillId="0" borderId="0"/>
    <xf numFmtId="0" fontId="8" fillId="0" borderId="0"/>
    <xf numFmtId="0" fontId="13" fillId="0" borderId="0"/>
    <xf numFmtId="43" fontId="14" fillId="0" borderId="0" applyFont="0" applyFill="0" applyBorder="0" applyAlignment="0" applyProtection="0"/>
    <xf numFmtId="0" fontId="1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276">
    <xf numFmtId="0" fontId="0" fillId="0" borderId="0" xfId="0"/>
    <xf numFmtId="0" fontId="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horizontal="center" vertical="center" wrapText="1"/>
      <protection locked="0"/>
    </xf>
    <xf numFmtId="49" fontId="3" fillId="0" borderId="0" xfId="0" applyNumberFormat="1" applyFont="1" applyAlignment="1" applyProtection="1">
      <alignment vertical="center" wrapText="1"/>
      <protection locked="0"/>
    </xf>
    <xf numFmtId="165" fontId="3" fillId="0" borderId="0" xfId="1" applyNumberFormat="1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165" fontId="4" fillId="0" borderId="0" xfId="1" applyNumberFormat="1" applyFont="1" applyAlignment="1" applyProtection="1">
      <alignment vertical="center" wrapText="1"/>
      <protection locked="0"/>
    </xf>
    <xf numFmtId="49" fontId="4" fillId="0" borderId="0" xfId="0" applyNumberFormat="1" applyFont="1" applyAlignment="1" applyProtection="1">
      <alignment horizontal="center" vertical="center" wrapText="1"/>
      <protection locked="0"/>
    </xf>
    <xf numFmtId="49" fontId="4" fillId="0" borderId="0" xfId="0" applyNumberFormat="1" applyFont="1" applyAlignment="1" applyProtection="1">
      <alignment vertical="center" wrapText="1"/>
      <protection locked="0"/>
    </xf>
    <xf numFmtId="165" fontId="4" fillId="0" borderId="0" xfId="1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7" fillId="0" borderId="2" xfId="2" applyFont="1" applyBorder="1"/>
    <xf numFmtId="0" fontId="7" fillId="0" borderId="2" xfId="5" applyFont="1" applyFill="1" applyBorder="1"/>
    <xf numFmtId="0" fontId="2" fillId="0" borderId="0" xfId="2" applyFont="1" applyFill="1" applyBorder="1" applyAlignment="1">
      <alignment horizontal="left"/>
    </xf>
    <xf numFmtId="0" fontId="2" fillId="0" borderId="2" xfId="2" applyFont="1" applyFill="1" applyBorder="1" applyAlignment="1">
      <alignment horizontal="center"/>
    </xf>
    <xf numFmtId="0" fontId="2" fillId="5" borderId="2" xfId="3" applyFont="1" applyFill="1" applyBorder="1" applyAlignment="1">
      <alignment horizontal="center"/>
    </xf>
    <xf numFmtId="0" fontId="10" fillId="2" borderId="2" xfId="2" applyFont="1" applyFill="1" applyBorder="1" applyAlignment="1">
      <alignment horizontal="center" vertical="center"/>
    </xf>
    <xf numFmtId="0" fontId="2" fillId="6" borderId="2" xfId="7" applyFont="1" applyFill="1" applyBorder="1" applyAlignment="1">
      <alignment horizontal="center"/>
    </xf>
    <xf numFmtId="0" fontId="7" fillId="0" borderId="2" xfId="7" applyFont="1" applyFill="1" applyBorder="1" applyAlignment="1">
      <alignment horizontal="left" indent="2"/>
    </xf>
    <xf numFmtId="0" fontId="7" fillId="0" borderId="2" xfId="7" applyFont="1" applyFill="1" applyBorder="1" applyAlignment="1">
      <alignment horizontal="left" indent="1"/>
    </xf>
    <xf numFmtId="0" fontId="7" fillId="0" borderId="2" xfId="2" applyFont="1" applyFill="1" applyBorder="1" applyAlignment="1">
      <alignment horizontal="left"/>
    </xf>
    <xf numFmtId="0" fontId="2" fillId="7" borderId="2" xfId="4" applyFont="1" applyFill="1" applyBorder="1" applyAlignment="1">
      <alignment horizontal="center" vertical="center" wrapText="1"/>
    </xf>
    <xf numFmtId="0" fontId="2" fillId="0" borderId="2" xfId="7" applyFont="1" applyFill="1" applyBorder="1" applyAlignment="1">
      <alignment horizontal="center"/>
    </xf>
    <xf numFmtId="49" fontId="7" fillId="0" borderId="2" xfId="2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center"/>
    </xf>
    <xf numFmtId="49" fontId="3" fillId="0" borderId="0" xfId="0" applyNumberFormat="1" applyFont="1" applyAlignment="1" applyProtection="1">
      <alignment horizontal="center" vertical="center"/>
      <protection locked="0"/>
    </xf>
    <xf numFmtId="166" fontId="4" fillId="0" borderId="0" xfId="1" applyNumberFormat="1" applyFont="1" applyAlignment="1" applyProtection="1">
      <alignment horizontal="center" vertical="center" wrapText="1"/>
      <protection locked="0"/>
    </xf>
    <xf numFmtId="166" fontId="3" fillId="0" borderId="0" xfId="1" applyNumberFormat="1" applyFont="1" applyAlignment="1" applyProtection="1">
      <alignment horizontal="center" vertical="center" wrapText="1"/>
      <protection locked="0"/>
    </xf>
    <xf numFmtId="0" fontId="2" fillId="3" borderId="7" xfId="3" applyFont="1" applyFill="1" applyBorder="1" applyAlignment="1">
      <alignment horizontal="center"/>
    </xf>
    <xf numFmtId="0" fontId="7" fillId="0" borderId="7" xfId="3" applyFont="1" applyBorder="1"/>
    <xf numFmtId="0" fontId="2" fillId="4" borderId="8" xfId="3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7" fillId="0" borderId="0" xfId="3" applyFont="1" applyAlignment="1">
      <alignment horizontal="center"/>
    </xf>
    <xf numFmtId="0" fontId="7" fillId="0" borderId="0" xfId="3" applyFont="1" applyAlignment="1">
      <alignment horizontal="center" vertical="center"/>
    </xf>
    <xf numFmtId="0" fontId="7" fillId="0" borderId="2" xfId="3" applyFont="1" applyBorder="1" applyAlignment="1">
      <alignment horizontal="center"/>
    </xf>
    <xf numFmtId="0" fontId="7" fillId="0" borderId="0" xfId="2" applyFont="1" applyAlignment="1">
      <alignment horizontal="center" vertical="center"/>
    </xf>
    <xf numFmtId="165" fontId="22" fillId="0" borderId="0" xfId="1" applyNumberFormat="1" applyFont="1" applyAlignment="1" applyProtection="1">
      <alignment horizontal="center" vertical="center" wrapText="1"/>
      <protection locked="0"/>
    </xf>
    <xf numFmtId="166" fontId="4" fillId="0" borderId="0" xfId="1" applyNumberFormat="1" applyFont="1" applyAlignment="1" applyProtection="1">
      <alignment vertical="center" wrapText="1"/>
      <protection locked="0"/>
    </xf>
    <xf numFmtId="165" fontId="23" fillId="0" borderId="0" xfId="1" applyNumberFormat="1" applyFont="1" applyAlignment="1" applyProtection="1">
      <alignment vertical="center" wrapText="1"/>
      <protection locked="0"/>
    </xf>
    <xf numFmtId="166" fontId="23" fillId="0" borderId="0" xfId="1" applyNumberFormat="1" applyFont="1" applyAlignment="1" applyProtection="1">
      <alignment vertical="center" wrapText="1"/>
      <protection locked="0"/>
    </xf>
    <xf numFmtId="0" fontId="7" fillId="0" borderId="0" xfId="2" applyFont="1" applyFill="1" applyBorder="1" applyAlignment="1">
      <alignment horizontal="left"/>
    </xf>
    <xf numFmtId="0" fontId="7" fillId="0" borderId="0" xfId="3" applyFont="1" applyFill="1" applyBorder="1"/>
    <xf numFmtId="0" fontId="31" fillId="0" borderId="0" xfId="3" applyFont="1"/>
    <xf numFmtId="0" fontId="31" fillId="0" borderId="0" xfId="3" applyFont="1" applyAlignment="1">
      <alignment vertical="center"/>
    </xf>
    <xf numFmtId="0" fontId="31" fillId="0" borderId="0" xfId="2" applyFont="1" applyAlignment="1">
      <alignment vertical="center"/>
    </xf>
    <xf numFmtId="0" fontId="31" fillId="0" borderId="0" xfId="2" applyFont="1"/>
    <xf numFmtId="0" fontId="31" fillId="0" borderId="0" xfId="3" applyFont="1" applyFill="1"/>
    <xf numFmtId="0" fontId="32" fillId="0" borderId="0" xfId="7" applyFont="1"/>
    <xf numFmtId="0" fontId="7" fillId="0" borderId="0" xfId="3" applyFont="1"/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166" fontId="3" fillId="0" borderId="0" xfId="1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165" fontId="34" fillId="0" borderId="0" xfId="1" applyNumberFormat="1" applyFont="1" applyAlignment="1" applyProtection="1">
      <alignment horizontal="center" vertical="center" wrapText="1"/>
      <protection locked="0"/>
    </xf>
    <xf numFmtId="166" fontId="34" fillId="0" borderId="0" xfId="1" applyNumberFormat="1" applyFont="1" applyAlignment="1" applyProtection="1">
      <alignment horizontal="center" vertical="center" wrapText="1"/>
      <protection locked="0"/>
    </xf>
    <xf numFmtId="165" fontId="34" fillId="0" borderId="0" xfId="1" applyNumberFormat="1" applyFont="1" applyAlignment="1" applyProtection="1">
      <alignment vertical="center" wrapText="1"/>
      <protection locked="0"/>
    </xf>
    <xf numFmtId="165" fontId="35" fillId="0" borderId="0" xfId="1" applyNumberFormat="1" applyFont="1" applyAlignment="1" applyProtection="1">
      <alignment vertical="center" wrapText="1"/>
      <protection locked="0"/>
    </xf>
    <xf numFmtId="166" fontId="35" fillId="0" borderId="0" xfId="1" applyNumberFormat="1" applyFont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  <protection locked="0"/>
    </xf>
    <xf numFmtId="49" fontId="38" fillId="0" borderId="0" xfId="0" applyNumberFormat="1" applyFont="1" applyAlignment="1" applyProtection="1">
      <alignment vertical="center" wrapText="1"/>
      <protection locked="0"/>
    </xf>
    <xf numFmtId="165" fontId="38" fillId="0" borderId="0" xfId="1" applyNumberFormat="1" applyFont="1" applyAlignment="1" applyProtection="1">
      <alignment horizontal="center" vertical="center" wrapText="1"/>
      <protection locked="0"/>
    </xf>
    <xf numFmtId="166" fontId="38" fillId="0" borderId="0" xfId="1" applyNumberFormat="1" applyFont="1" applyAlignment="1" applyProtection="1">
      <alignment horizontal="center" vertical="center" wrapText="1"/>
      <protection locked="0"/>
    </xf>
    <xf numFmtId="165" fontId="38" fillId="0" borderId="0" xfId="1" applyNumberFormat="1" applyFont="1" applyAlignment="1" applyProtection="1">
      <alignment vertical="center" wrapText="1"/>
      <protection locked="0"/>
    </xf>
    <xf numFmtId="166" fontId="38" fillId="0" borderId="0" xfId="1" applyNumberFormat="1" applyFont="1" applyAlignment="1" applyProtection="1">
      <alignment vertical="center" wrapText="1"/>
      <protection locked="0"/>
    </xf>
    <xf numFmtId="49" fontId="38" fillId="0" borderId="0" xfId="0" applyNumberFormat="1" applyFont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vertical="center" wrapText="1"/>
      <protection locked="0"/>
    </xf>
    <xf numFmtId="0" fontId="42" fillId="0" borderId="0" xfId="0" applyFont="1"/>
    <xf numFmtId="49" fontId="35" fillId="0" borderId="0" xfId="0" applyNumberFormat="1" applyFont="1" applyAlignment="1" applyProtection="1">
      <alignment horizontal="left" vertical="center"/>
      <protection locked="0"/>
    </xf>
    <xf numFmtId="49" fontId="2" fillId="15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15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5"/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166" fontId="11" fillId="0" borderId="0" xfId="1" applyNumberFormat="1" applyFont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6" fontId="24" fillId="0" borderId="0" xfId="1" applyNumberFormat="1" applyFont="1" applyProtection="1">
      <protection hidden="1"/>
    </xf>
    <xf numFmtId="0" fontId="11" fillId="0" borderId="0" xfId="0" applyFont="1" applyAlignment="1" applyProtection="1">
      <alignment wrapText="1"/>
      <protection hidden="1"/>
    </xf>
    <xf numFmtId="166" fontId="11" fillId="0" borderId="0" xfId="1" applyNumberFormat="1" applyFont="1" applyProtection="1">
      <protection hidden="1"/>
    </xf>
    <xf numFmtId="0" fontId="17" fillId="0" borderId="0" xfId="0" applyFont="1" applyBorder="1" applyProtection="1"/>
    <xf numFmtId="166" fontId="17" fillId="0" borderId="0" xfId="1" applyNumberFormat="1" applyFont="1" applyBorder="1" applyProtection="1"/>
    <xf numFmtId="0" fontId="27" fillId="0" borderId="0" xfId="0" applyFont="1" applyBorder="1" applyProtection="1"/>
    <xf numFmtId="0" fontId="26" fillId="0" borderId="0" xfId="0" applyFont="1" applyBorder="1" applyAlignment="1" applyProtection="1">
      <alignment vertical="center"/>
    </xf>
    <xf numFmtId="0" fontId="26" fillId="0" borderId="0" xfId="0" applyFont="1" applyBorder="1" applyAlignment="1" applyProtection="1">
      <alignment horizontal="center" vertical="center"/>
    </xf>
    <xf numFmtId="166" fontId="26" fillId="0" borderId="0" xfId="1" applyNumberFormat="1" applyFont="1" applyBorder="1" applyAlignment="1" applyProtection="1">
      <alignment horizontal="center" vertical="center"/>
    </xf>
    <xf numFmtId="166" fontId="26" fillId="0" borderId="0" xfId="1" applyNumberFormat="1" applyFont="1" applyBorder="1" applyAlignment="1" applyProtection="1">
      <alignment vertical="center"/>
    </xf>
    <xf numFmtId="0" fontId="29" fillId="0" borderId="0" xfId="0" applyFont="1" applyBorder="1" applyProtection="1"/>
    <xf numFmtId="166" fontId="18" fillId="0" borderId="0" xfId="1" applyNumberFormat="1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6" fontId="20" fillId="0" borderId="0" xfId="1" applyNumberFormat="1" applyFont="1" applyBorder="1" applyAlignment="1" applyProtection="1">
      <alignment vertical="center"/>
    </xf>
    <xf numFmtId="166" fontId="20" fillId="0" borderId="0" xfId="1" applyNumberFormat="1" applyFont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6" fontId="19" fillId="10" borderId="15" xfId="1" applyNumberFormat="1" applyFont="1" applyFill="1" applyBorder="1" applyAlignment="1" applyProtection="1">
      <alignment horizontal="center" vertical="center"/>
    </xf>
    <xf numFmtId="166" fontId="19" fillId="11" borderId="15" xfId="1" applyNumberFormat="1" applyFont="1" applyFill="1" applyBorder="1" applyAlignment="1" applyProtection="1">
      <alignment horizontal="center" vertical="center"/>
    </xf>
    <xf numFmtId="166" fontId="19" fillId="12" borderId="15" xfId="1" applyNumberFormat="1" applyFont="1" applyFill="1" applyBorder="1" applyAlignment="1" applyProtection="1">
      <alignment horizontal="center" vertical="center"/>
    </xf>
    <xf numFmtId="0" fontId="20" fillId="8" borderId="1" xfId="0" applyFont="1" applyFill="1" applyBorder="1" applyAlignment="1" applyProtection="1">
      <alignment horizontal="center"/>
    </xf>
    <xf numFmtId="166" fontId="20" fillId="8" borderId="1" xfId="1" applyNumberFormat="1" applyFont="1" applyFill="1" applyBorder="1" applyProtection="1"/>
    <xf numFmtId="0" fontId="29" fillId="0" borderId="2" xfId="0" applyFont="1" applyBorder="1" applyAlignment="1" applyProtection="1">
      <alignment horizontal="left" indent="2"/>
    </xf>
    <xf numFmtId="166" fontId="29" fillId="0" borderId="2" xfId="1" applyNumberFormat="1" applyFont="1" applyBorder="1" applyProtection="1"/>
    <xf numFmtId="166" fontId="29" fillId="16" borderId="2" xfId="1" applyNumberFormat="1" applyFont="1" applyFill="1" applyBorder="1" applyProtection="1"/>
    <xf numFmtId="0" fontId="20" fillId="8" borderId="2" xfId="0" applyFont="1" applyFill="1" applyBorder="1" applyAlignment="1" applyProtection="1">
      <alignment horizontal="center"/>
    </xf>
    <xf numFmtId="166" fontId="29" fillId="17" borderId="2" xfId="1" applyNumberFormat="1" applyFont="1" applyFill="1" applyBorder="1" applyProtection="1">
      <protection locked="0"/>
    </xf>
    <xf numFmtId="49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166" fontId="29" fillId="0" borderId="2" xfId="1" applyNumberFormat="1" applyFont="1" applyBorder="1" applyProtection="1">
      <protection hidden="1"/>
    </xf>
    <xf numFmtId="49" fontId="3" fillId="0" borderId="0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49" fontId="3" fillId="0" borderId="0" xfId="0" applyNumberFormat="1" applyFont="1" applyBorder="1" applyAlignment="1" applyProtection="1">
      <alignment vertical="center" wrapText="1"/>
      <protection locked="0"/>
    </xf>
    <xf numFmtId="165" fontId="22" fillId="0" borderId="0" xfId="1" applyNumberFormat="1" applyFont="1" applyBorder="1" applyAlignment="1" applyProtection="1">
      <alignment horizontal="center" vertical="center" wrapText="1"/>
      <protection locked="0"/>
    </xf>
    <xf numFmtId="165" fontId="3" fillId="0" borderId="0" xfId="1" applyNumberFormat="1" applyFont="1" applyBorder="1" applyAlignment="1" applyProtection="1">
      <alignment horizontal="center" vertical="center" wrapText="1"/>
      <protection locked="0"/>
    </xf>
    <xf numFmtId="166" fontId="3" fillId="0" borderId="0" xfId="1" applyNumberFormat="1" applyFont="1" applyBorder="1" applyAlignment="1" applyProtection="1">
      <alignment horizontal="center" vertical="center" wrapText="1"/>
      <protection locked="0"/>
    </xf>
    <xf numFmtId="165" fontId="3" fillId="0" borderId="0" xfId="1" applyNumberFormat="1" applyFont="1" applyBorder="1" applyAlignment="1" applyProtection="1">
      <alignment vertical="center" wrapText="1"/>
      <protection locked="0"/>
    </xf>
    <xf numFmtId="165" fontId="23" fillId="0" borderId="0" xfId="1" applyNumberFormat="1" applyFont="1" applyBorder="1" applyAlignment="1" applyProtection="1">
      <alignment vertical="center" wrapText="1"/>
      <protection locked="0"/>
    </xf>
    <xf numFmtId="166" fontId="23" fillId="0" borderId="0" xfId="1" applyNumberFormat="1" applyFont="1" applyBorder="1" applyAlignment="1" applyProtection="1">
      <alignment vertical="center" wrapText="1"/>
      <protection locked="0"/>
    </xf>
    <xf numFmtId="166" fontId="3" fillId="0" borderId="0" xfId="1" applyNumberFormat="1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hidden="1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38" fillId="0" borderId="0" xfId="0" applyNumberFormat="1" applyFont="1" applyFill="1" applyAlignment="1" applyProtection="1">
      <alignment vertical="center" wrapText="1"/>
      <protection locked="0"/>
    </xf>
    <xf numFmtId="49" fontId="4" fillId="0" borderId="0" xfId="0" applyNumberFormat="1" applyFont="1" applyFill="1" applyAlignment="1" applyProtection="1">
      <alignment vertical="center" wrapText="1"/>
      <protection locked="0"/>
    </xf>
    <xf numFmtId="49" fontId="11" fillId="0" borderId="0" xfId="0" applyNumberFormat="1" applyFont="1" applyBorder="1" applyAlignment="1" applyProtection="1">
      <alignment horizontal="center" vertical="top"/>
      <protection locked="0"/>
    </xf>
    <xf numFmtId="49" fontId="25" fillId="0" borderId="0" xfId="0" applyNumberFormat="1" applyFont="1" applyBorder="1" applyAlignment="1" applyProtection="1">
      <alignment horizontal="center" vertical="center" wrapText="1"/>
      <protection locked="0"/>
    </xf>
    <xf numFmtId="49" fontId="25" fillId="0" borderId="18" xfId="0" applyNumberFormat="1" applyFont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49" fontId="25" fillId="0" borderId="0" xfId="0" applyNumberFormat="1" applyFont="1" applyAlignment="1" applyProtection="1">
      <alignment vertical="center" wrapText="1"/>
      <protection locked="0"/>
    </xf>
    <xf numFmtId="165" fontId="25" fillId="0" borderId="0" xfId="1" applyNumberFormat="1" applyFont="1" applyAlignment="1" applyProtection="1">
      <alignment horizontal="center" vertical="center" wrapText="1"/>
      <protection locked="0"/>
    </xf>
    <xf numFmtId="166" fontId="25" fillId="0" borderId="0" xfId="1" applyNumberFormat="1" applyFont="1" applyAlignment="1" applyProtection="1">
      <alignment horizontal="center" vertical="center" wrapText="1"/>
      <protection locked="0"/>
    </xf>
    <xf numFmtId="165" fontId="25" fillId="0" borderId="0" xfId="1" applyNumberFormat="1" applyFont="1" applyAlignment="1" applyProtection="1">
      <alignment vertical="center" wrapText="1"/>
      <protection locked="0"/>
    </xf>
    <xf numFmtId="166" fontId="25" fillId="0" borderId="0" xfId="1" applyNumberFormat="1" applyFont="1" applyAlignment="1" applyProtection="1">
      <alignment vertical="center" wrapText="1"/>
      <protection locked="0"/>
    </xf>
    <xf numFmtId="49" fontId="25" fillId="0" borderId="0" xfId="0" applyNumberFormat="1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vertical="center" wrapText="1"/>
      <protection locked="0"/>
    </xf>
    <xf numFmtId="0" fontId="25" fillId="0" borderId="0" xfId="0" applyFont="1" applyAlignment="1" applyProtection="1">
      <alignment vertical="center" wrapText="1"/>
      <protection hidden="1"/>
    </xf>
    <xf numFmtId="49" fontId="48" fillId="0" borderId="0" xfId="0" applyNumberFormat="1" applyFont="1" applyBorder="1" applyAlignment="1" applyProtection="1">
      <alignment horizontal="center" vertical="top"/>
      <protection locked="0"/>
    </xf>
    <xf numFmtId="49" fontId="22" fillId="0" borderId="0" xfId="0" applyNumberFormat="1" applyFont="1" applyBorder="1" applyAlignment="1" applyProtection="1">
      <alignment horizontal="center" vertical="center" wrapText="1"/>
      <protection locked="0"/>
    </xf>
    <xf numFmtId="49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49" fontId="22" fillId="0" borderId="0" xfId="0" applyNumberFormat="1" applyFont="1" applyAlignment="1" applyProtection="1">
      <alignment vertical="center" wrapText="1"/>
      <protection locked="0"/>
    </xf>
    <xf numFmtId="166" fontId="22" fillId="0" borderId="0" xfId="1" applyNumberFormat="1" applyFont="1" applyAlignment="1" applyProtection="1">
      <alignment horizontal="center" vertical="center" wrapText="1"/>
      <protection locked="0"/>
    </xf>
    <xf numFmtId="165" fontId="22" fillId="0" borderId="0" xfId="1" applyNumberFormat="1" applyFont="1" applyAlignment="1" applyProtection="1">
      <alignment vertical="center" wrapText="1"/>
      <protection locked="0"/>
    </xf>
    <xf numFmtId="166" fontId="22" fillId="0" borderId="0" xfId="1" applyNumberFormat="1" applyFont="1" applyAlignment="1" applyProtection="1">
      <alignment vertical="center" wrapText="1"/>
      <protection locked="0"/>
    </xf>
    <xf numFmtId="49" fontId="22" fillId="0" borderId="0" xfId="0" applyNumberFormat="1" applyFont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vertical="center" wrapText="1"/>
      <protection hidden="1"/>
    </xf>
    <xf numFmtId="49" fontId="49" fillId="0" borderId="0" xfId="0" applyNumberFormat="1" applyFont="1" applyFill="1" applyAlignment="1" applyProtection="1">
      <alignment horizontal="left" vertical="center" indent="1"/>
      <protection locked="0"/>
    </xf>
    <xf numFmtId="49" fontId="35" fillId="11" borderId="0" xfId="0" applyNumberFormat="1" applyFont="1" applyFill="1" applyAlignment="1" applyProtection="1">
      <alignment horizontal="left" vertical="center"/>
      <protection locked="0"/>
    </xf>
    <xf numFmtId="0" fontId="38" fillId="11" borderId="0" xfId="0" applyFont="1" applyFill="1" applyAlignment="1" applyProtection="1">
      <alignment vertical="center" wrapText="1"/>
      <protection hidden="1"/>
    </xf>
    <xf numFmtId="49" fontId="4" fillId="11" borderId="0" xfId="0" applyNumberFormat="1" applyFont="1" applyFill="1" applyAlignment="1" applyProtection="1">
      <alignment horizontal="center" vertical="center"/>
      <protection locked="0"/>
    </xf>
    <xf numFmtId="49" fontId="3" fillId="11" borderId="0" xfId="0" applyNumberFormat="1" applyFont="1" applyFill="1" applyAlignment="1" applyProtection="1">
      <alignment horizontal="center" vertical="center"/>
      <protection locked="0"/>
    </xf>
    <xf numFmtId="49" fontId="50" fillId="11" borderId="0" xfId="0" applyNumberFormat="1" applyFont="1" applyFill="1" applyBorder="1" applyAlignment="1" applyProtection="1">
      <alignment horizontal="center" vertical="center"/>
      <protection locked="0"/>
    </xf>
    <xf numFmtId="49" fontId="11" fillId="11" borderId="0" xfId="0" applyNumberFormat="1" applyFont="1" applyFill="1" applyBorder="1" applyAlignment="1" applyProtection="1">
      <alignment horizontal="center" vertical="top"/>
      <protection locked="0"/>
    </xf>
    <xf numFmtId="49" fontId="48" fillId="11" borderId="0" xfId="0" applyNumberFormat="1" applyFont="1" applyFill="1" applyBorder="1" applyAlignment="1" applyProtection="1">
      <alignment horizontal="center" vertical="top"/>
      <protection locked="0"/>
    </xf>
    <xf numFmtId="0" fontId="11" fillId="11" borderId="0" xfId="0" applyFont="1" applyFill="1" applyAlignment="1" applyProtection="1">
      <alignment horizontal="center"/>
      <protection hidden="1"/>
    </xf>
    <xf numFmtId="0" fontId="52" fillId="11" borderId="2" xfId="0" applyFont="1" applyFill="1" applyBorder="1" applyAlignment="1" applyProtection="1">
      <alignment horizontal="center" vertical="top"/>
      <protection locked="0"/>
    </xf>
    <xf numFmtId="0" fontId="52" fillId="0" borderId="2" xfId="0" applyFont="1" applyBorder="1" applyAlignment="1" applyProtection="1">
      <alignment horizontal="center" vertical="top"/>
      <protection locked="0"/>
    </xf>
    <xf numFmtId="0" fontId="52" fillId="0" borderId="2" xfId="0" applyFont="1" applyBorder="1" applyAlignment="1" applyProtection="1">
      <alignment vertical="top"/>
      <protection locked="0"/>
    </xf>
    <xf numFmtId="0" fontId="52" fillId="0" borderId="2" xfId="0" applyFont="1" applyBorder="1" applyAlignment="1" applyProtection="1">
      <alignment horizontal="center" vertical="top" wrapText="1"/>
      <protection locked="0"/>
    </xf>
    <xf numFmtId="166" fontId="52" fillId="0" borderId="2" xfId="1" applyNumberFormat="1" applyFont="1" applyBorder="1" applyAlignment="1" applyProtection="1">
      <alignment horizontal="center" vertical="top"/>
      <protection locked="0"/>
    </xf>
    <xf numFmtId="166" fontId="52" fillId="0" borderId="2" xfId="1" applyNumberFormat="1" applyFont="1" applyBorder="1" applyAlignment="1" applyProtection="1">
      <alignment vertical="top"/>
      <protection locked="0"/>
    </xf>
    <xf numFmtId="166" fontId="52" fillId="0" borderId="5" xfId="1" applyNumberFormat="1" applyFont="1" applyBorder="1" applyAlignment="1" applyProtection="1">
      <alignment vertical="top"/>
      <protection locked="0"/>
    </xf>
    <xf numFmtId="166" fontId="52" fillId="0" borderId="5" xfId="1" applyNumberFormat="1" applyFont="1" applyBorder="1" applyAlignment="1" applyProtection="1">
      <alignment horizontal="center" vertical="top"/>
      <protection locked="0"/>
    </xf>
    <xf numFmtId="0" fontId="52" fillId="0" borderId="5" xfId="0" applyFont="1" applyBorder="1" applyAlignment="1" applyProtection="1">
      <alignment vertical="top" wrapText="1"/>
      <protection locked="0"/>
    </xf>
    <xf numFmtId="0" fontId="52" fillId="0" borderId="0" xfId="0" applyFont="1" applyAlignment="1" applyProtection="1">
      <alignment vertical="top"/>
      <protection locked="0"/>
    </xf>
    <xf numFmtId="0" fontId="52" fillId="0" borderId="0" xfId="0" applyFont="1" applyAlignment="1" applyProtection="1">
      <alignment vertical="top"/>
      <protection hidden="1"/>
    </xf>
    <xf numFmtId="166" fontId="2" fillId="8" borderId="2" xfId="1" applyNumberFormat="1" applyFont="1" applyFill="1" applyBorder="1" applyAlignment="1" applyProtection="1">
      <alignment horizontal="center" vertical="center" wrapText="1"/>
      <protection locked="0"/>
    </xf>
    <xf numFmtId="49" fontId="35" fillId="0" borderId="0" xfId="0" applyNumberFormat="1" applyFont="1" applyAlignment="1" applyProtection="1">
      <alignment vertical="center" wrapText="1"/>
    </xf>
    <xf numFmtId="49" fontId="38" fillId="0" borderId="0" xfId="0" applyNumberFormat="1" applyFont="1" applyAlignment="1" applyProtection="1">
      <alignment vertical="center" wrapText="1"/>
    </xf>
    <xf numFmtId="49" fontId="4" fillId="0" borderId="0" xfId="0" applyNumberFormat="1" applyFont="1" applyAlignment="1" applyProtection="1">
      <alignment vertical="center" wrapText="1"/>
    </xf>
    <xf numFmtId="49" fontId="23" fillId="0" borderId="0" xfId="0" applyNumberFormat="1" applyFont="1" applyAlignment="1" applyProtection="1">
      <alignment vertical="center" wrapText="1"/>
    </xf>
    <xf numFmtId="49" fontId="23" fillId="0" borderId="0" xfId="0" applyNumberFormat="1" applyFont="1" applyBorder="1" applyAlignment="1" applyProtection="1">
      <alignment vertical="center" wrapText="1"/>
    </xf>
    <xf numFmtId="49" fontId="25" fillId="0" borderId="0" xfId="0" applyNumberFormat="1" applyFont="1" applyAlignment="1" applyProtection="1">
      <alignment vertical="center" wrapText="1"/>
    </xf>
    <xf numFmtId="49" fontId="22" fillId="0" borderId="0" xfId="0" applyNumberFormat="1" applyFont="1" applyAlignment="1" applyProtection="1">
      <alignment vertical="center" wrapText="1"/>
    </xf>
    <xf numFmtId="0" fontId="52" fillId="0" borderId="2" xfId="0" applyFont="1" applyBorder="1" applyAlignment="1" applyProtection="1">
      <alignment vertical="top" wrapText="1"/>
    </xf>
    <xf numFmtId="165" fontId="30" fillId="0" borderId="0" xfId="1" applyNumberFormat="1" applyFont="1" applyFill="1" applyBorder="1" applyAlignment="1" applyProtection="1">
      <alignment vertical="center" wrapText="1"/>
    </xf>
    <xf numFmtId="165" fontId="38" fillId="0" borderId="0" xfId="1" applyNumberFormat="1" applyFont="1" applyFill="1" applyBorder="1" applyAlignment="1" applyProtection="1">
      <alignment vertical="center" wrapText="1"/>
    </xf>
    <xf numFmtId="165" fontId="18" fillId="0" borderId="0" xfId="1" applyNumberFormat="1" applyFont="1" applyFill="1" applyBorder="1" applyAlignment="1" applyProtection="1">
      <alignment vertical="center" wrapText="1"/>
    </xf>
    <xf numFmtId="165" fontId="25" fillId="0" borderId="0" xfId="1" applyNumberFormat="1" applyFont="1" applyFill="1" applyBorder="1" applyAlignment="1" applyProtection="1">
      <alignment vertical="center" wrapText="1"/>
    </xf>
    <xf numFmtId="165" fontId="22" fillId="0" borderId="0" xfId="1" applyNumberFormat="1" applyFont="1" applyFill="1" applyBorder="1" applyAlignment="1" applyProtection="1">
      <alignment vertical="center" wrapText="1"/>
    </xf>
    <xf numFmtId="166" fontId="52" fillId="0" borderId="2" xfId="0" applyNumberFormat="1" applyFont="1" applyBorder="1" applyAlignment="1" applyProtection="1">
      <alignment vertical="top"/>
    </xf>
    <xf numFmtId="166" fontId="34" fillId="0" borderId="0" xfId="1" applyNumberFormat="1" applyFont="1" applyFill="1" applyBorder="1" applyAlignment="1" applyProtection="1">
      <alignment horizontal="center" vertical="center" wrapText="1"/>
    </xf>
    <xf numFmtId="166" fontId="38" fillId="0" borderId="0" xfId="1" applyNumberFormat="1" applyFont="1" applyFill="1" applyBorder="1" applyAlignment="1" applyProtection="1">
      <alignment horizontal="center" vertical="center" wrapText="1"/>
    </xf>
    <xf numFmtId="166" fontId="4" fillId="0" borderId="0" xfId="1" applyNumberFormat="1" applyFont="1" applyFill="1" applyBorder="1" applyAlignment="1" applyProtection="1">
      <alignment horizontal="center" vertical="center" wrapText="1"/>
    </xf>
    <xf numFmtId="166" fontId="3" fillId="0" borderId="0" xfId="1" applyNumberFormat="1" applyFont="1" applyFill="1" applyBorder="1" applyAlignment="1" applyProtection="1">
      <alignment horizontal="center" vertical="center" wrapText="1"/>
    </xf>
    <xf numFmtId="166" fontId="25" fillId="0" borderId="0" xfId="1" applyNumberFormat="1" applyFont="1" applyFill="1" applyBorder="1" applyAlignment="1" applyProtection="1">
      <alignment horizontal="center" vertical="center" wrapText="1"/>
    </xf>
    <xf numFmtId="166" fontId="22" fillId="0" borderId="0" xfId="1" applyNumberFormat="1" applyFont="1" applyFill="1" applyBorder="1" applyAlignment="1" applyProtection="1">
      <alignment horizontal="center" vertical="center" wrapText="1"/>
    </xf>
    <xf numFmtId="166" fontId="52" fillId="0" borderId="7" xfId="1" applyNumberFormat="1" applyFont="1" applyBorder="1" applyAlignment="1" applyProtection="1">
      <alignment horizontal="center" vertical="top"/>
    </xf>
    <xf numFmtId="49" fontId="43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53" fillId="0" borderId="0" xfId="0" applyNumberFormat="1" applyFont="1" applyBorder="1" applyAlignment="1" applyProtection="1">
      <alignment horizontal="center" vertical="center"/>
      <protection locked="0"/>
    </xf>
    <xf numFmtId="0" fontId="49" fillId="8" borderId="0" xfId="0" applyFont="1" applyFill="1" applyAlignment="1" applyProtection="1">
      <alignment horizontal="center" vertical="center" wrapText="1"/>
      <protection locked="0"/>
    </xf>
    <xf numFmtId="0" fontId="49" fillId="0" borderId="0" xfId="0" applyFont="1" applyAlignment="1" applyProtection="1">
      <alignment horizontal="center" vertical="center" wrapText="1"/>
      <protection locked="0"/>
    </xf>
    <xf numFmtId="49" fontId="49" fillId="0" borderId="0" xfId="0" applyNumberFormat="1" applyFont="1" applyAlignment="1" applyProtection="1">
      <alignment vertical="center" wrapText="1"/>
      <protection locked="0"/>
    </xf>
    <xf numFmtId="165" fontId="54" fillId="9" borderId="0" xfId="1" applyNumberFormat="1" applyFont="1" applyFill="1" applyBorder="1" applyAlignment="1" applyProtection="1">
      <alignment vertical="center" wrapText="1"/>
      <protection locked="0"/>
    </xf>
    <xf numFmtId="165" fontId="54" fillId="13" borderId="0" xfId="1" applyNumberFormat="1" applyFont="1" applyFill="1" applyBorder="1" applyAlignment="1" applyProtection="1">
      <alignment vertical="center" wrapText="1"/>
      <protection locked="0"/>
    </xf>
    <xf numFmtId="166" fontId="34" fillId="0" borderId="0" xfId="1" applyNumberFormat="1" applyFont="1" applyAlignment="1" applyProtection="1">
      <alignment vertical="center" wrapText="1"/>
    </xf>
    <xf numFmtId="166" fontId="35" fillId="0" borderId="0" xfId="1" applyNumberFormat="1" applyFont="1" applyAlignment="1" applyProtection="1">
      <alignment vertical="center" wrapText="1"/>
    </xf>
    <xf numFmtId="166" fontId="38" fillId="0" borderId="0" xfId="1" applyNumberFormat="1" applyFont="1" applyAlignment="1" applyProtection="1">
      <alignment vertical="center" wrapText="1"/>
    </xf>
    <xf numFmtId="166" fontId="4" fillId="0" borderId="0" xfId="1" applyNumberFormat="1" applyFont="1" applyAlignment="1" applyProtection="1">
      <alignment vertical="center" wrapText="1"/>
    </xf>
    <xf numFmtId="166" fontId="3" fillId="0" borderId="0" xfId="1" applyNumberFormat="1" applyFont="1" applyAlignment="1" applyProtection="1">
      <alignment vertical="center" wrapText="1"/>
    </xf>
    <xf numFmtId="166" fontId="23" fillId="0" borderId="0" xfId="1" applyNumberFormat="1" applyFont="1" applyAlignment="1" applyProtection="1">
      <alignment vertical="center" wrapText="1"/>
    </xf>
    <xf numFmtId="166" fontId="3" fillId="0" borderId="0" xfId="1" applyNumberFormat="1" applyFont="1" applyBorder="1" applyAlignment="1" applyProtection="1">
      <alignment vertical="center" wrapText="1"/>
    </xf>
    <xf numFmtId="166" fontId="23" fillId="0" borderId="0" xfId="1" applyNumberFormat="1" applyFont="1" applyBorder="1" applyAlignment="1" applyProtection="1">
      <alignment vertical="center" wrapText="1"/>
    </xf>
    <xf numFmtId="166" fontId="25" fillId="0" borderId="0" xfId="1" applyNumberFormat="1" applyFont="1" applyAlignment="1" applyProtection="1">
      <alignment vertical="center" wrapText="1"/>
    </xf>
    <xf numFmtId="166" fontId="22" fillId="0" borderId="0" xfId="1" applyNumberFormat="1" applyFont="1" applyAlignment="1" applyProtection="1">
      <alignment vertical="center" wrapText="1"/>
    </xf>
    <xf numFmtId="165" fontId="2" fillId="9" borderId="5" xfId="1" applyNumberFormat="1" applyFont="1" applyFill="1" applyBorder="1" applyAlignment="1" applyProtection="1">
      <alignment vertical="center" wrapText="1"/>
    </xf>
    <xf numFmtId="166" fontId="2" fillId="13" borderId="2" xfId="1" applyNumberFormat="1" applyFont="1" applyFill="1" applyBorder="1" applyAlignment="1" applyProtection="1">
      <alignment horizontal="center" vertical="center" wrapText="1"/>
    </xf>
    <xf numFmtId="166" fontId="52" fillId="0" borderId="2" xfId="1" applyNumberFormat="1" applyFont="1" applyBorder="1" applyAlignment="1" applyProtection="1">
      <alignment vertical="top"/>
    </xf>
    <xf numFmtId="49" fontId="23" fillId="0" borderId="0" xfId="0" applyNumberFormat="1" applyFont="1" applyAlignment="1" applyProtection="1">
      <alignment horizontal="left" vertical="center"/>
      <protection locked="0"/>
    </xf>
    <xf numFmtId="0" fontId="52" fillId="0" borderId="2" xfId="0" applyFont="1" applyBorder="1" applyAlignment="1" applyProtection="1">
      <alignment vertical="top" wrapText="1"/>
      <protection locked="0"/>
    </xf>
    <xf numFmtId="0" fontId="24" fillId="0" borderId="0" xfId="0" applyFont="1" applyAlignment="1" applyProtection="1">
      <alignment wrapText="1"/>
      <protection hidden="1"/>
    </xf>
    <xf numFmtId="0" fontId="19" fillId="10" borderId="10" xfId="0" applyFont="1" applyFill="1" applyBorder="1" applyAlignment="1" applyProtection="1">
      <alignment horizontal="center" vertical="center"/>
    </xf>
    <xf numFmtId="0" fontId="19" fillId="10" borderId="12" xfId="0" applyFont="1" applyFill="1" applyBorder="1" applyAlignment="1" applyProtection="1">
      <alignment horizontal="center" vertical="center"/>
    </xf>
    <xf numFmtId="0" fontId="19" fillId="10" borderId="14" xfId="0" applyFont="1" applyFill="1" applyBorder="1" applyAlignment="1" applyProtection="1">
      <alignment horizontal="center" vertical="center"/>
    </xf>
    <xf numFmtId="0" fontId="55" fillId="14" borderId="0" xfId="0" applyFont="1" applyFill="1" applyBorder="1" applyAlignment="1" applyProtection="1">
      <alignment horizontal="center" vertical="center"/>
    </xf>
    <xf numFmtId="166" fontId="19" fillId="12" borderId="11" xfId="1" applyNumberFormat="1" applyFont="1" applyFill="1" applyBorder="1" applyAlignment="1" applyProtection="1">
      <alignment horizontal="center" vertical="center" wrapText="1"/>
    </xf>
    <xf numFmtId="166" fontId="19" fillId="12" borderId="13" xfId="1" applyNumberFormat="1" applyFont="1" applyFill="1" applyBorder="1" applyAlignment="1" applyProtection="1">
      <alignment horizontal="center" vertical="center" wrapText="1"/>
    </xf>
    <xf numFmtId="166" fontId="19" fillId="10" borderId="13" xfId="1" applyNumberFormat="1" applyFont="1" applyFill="1" applyBorder="1" applyAlignment="1" applyProtection="1">
      <alignment horizontal="center" vertical="center"/>
    </xf>
    <xf numFmtId="166" fontId="19" fillId="11" borderId="16" xfId="1" applyNumberFormat="1" applyFont="1" applyFill="1" applyBorder="1" applyAlignment="1" applyProtection="1">
      <alignment horizontal="center" vertical="center"/>
    </xf>
    <xf numFmtId="166" fontId="19" fillId="11" borderId="12" xfId="1" applyNumberFormat="1" applyFont="1" applyFill="1" applyBorder="1" applyAlignment="1" applyProtection="1">
      <alignment horizontal="center" vertical="center"/>
    </xf>
    <xf numFmtId="166" fontId="22" fillId="11" borderId="17" xfId="1" applyNumberFormat="1" applyFont="1" applyFill="1" applyBorder="1" applyAlignment="1" applyProtection="1">
      <alignment horizontal="center" vertical="center"/>
    </xf>
    <xf numFmtId="166" fontId="22" fillId="11" borderId="9" xfId="1" applyNumberFormat="1" applyFont="1" applyFill="1" applyBorder="1" applyAlignment="1" applyProtection="1">
      <alignment horizontal="center" vertical="center"/>
    </xf>
    <xf numFmtId="166" fontId="22" fillId="11" borderId="10" xfId="1" applyNumberFormat="1" applyFont="1" applyFill="1" applyBorder="1" applyAlignment="1" applyProtection="1">
      <alignment horizontal="center" vertical="center"/>
    </xf>
    <xf numFmtId="166" fontId="22" fillId="11" borderId="17" xfId="1" applyNumberFormat="1" applyFont="1" applyFill="1" applyBorder="1" applyAlignment="1" applyProtection="1">
      <alignment horizontal="center" vertical="center" wrapText="1"/>
    </xf>
    <xf numFmtId="166" fontId="22" fillId="11" borderId="9" xfId="1" applyNumberFormat="1" applyFont="1" applyFill="1" applyBorder="1" applyAlignment="1" applyProtection="1">
      <alignment horizontal="center" vertical="center" wrapText="1"/>
    </xf>
    <xf numFmtId="166" fontId="26" fillId="18" borderId="0" xfId="1" applyNumberFormat="1" applyFont="1" applyFill="1" applyBorder="1" applyAlignment="1" applyProtection="1">
      <alignment horizontal="center" vertical="center"/>
    </xf>
    <xf numFmtId="165" fontId="12" fillId="13" borderId="4" xfId="1" applyNumberFormat="1" applyFont="1" applyFill="1" applyBorder="1" applyAlignment="1" applyProtection="1">
      <alignment horizontal="center" vertical="center" wrapText="1"/>
    </xf>
    <xf numFmtId="165" fontId="12" fillId="13" borderId="1" xfId="1" applyNumberFormat="1" applyFont="1" applyFill="1" applyBorder="1" applyAlignment="1" applyProtection="1">
      <alignment horizontal="center" vertical="center" wrapText="1"/>
    </xf>
    <xf numFmtId="165" fontId="2" fillId="9" borderId="7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6" xfId="1" applyNumberFormat="1" applyFont="1" applyFill="1" applyBorder="1" applyAlignment="1" applyProtection="1">
      <alignment horizontal="center" vertical="center" wrapText="1"/>
      <protection locked="0"/>
    </xf>
    <xf numFmtId="49" fontId="49" fillId="18" borderId="0" xfId="0" applyNumberFormat="1" applyFont="1" applyFill="1" applyBorder="1" applyAlignment="1" applyProtection="1">
      <alignment horizontal="center" vertical="center" wrapText="1"/>
      <protection locked="0"/>
    </xf>
    <xf numFmtId="49" fontId="47" fillId="14" borderId="0" xfId="0" applyNumberFormat="1" applyFont="1" applyFill="1" applyAlignment="1" applyProtection="1">
      <alignment horizontal="center" vertical="center"/>
      <protection locked="0"/>
    </xf>
    <xf numFmtId="49" fontId="2" fillId="11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33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2" xfId="0" applyNumberFormat="1" applyFont="1" applyFill="1" applyBorder="1" applyAlignment="1" applyProtection="1">
      <alignment horizontal="center" vertical="center" wrapText="1"/>
      <protection locked="0"/>
    </xf>
    <xf numFmtId="49" fontId="12" fillId="8" borderId="2" xfId="0" applyNumberFormat="1" applyFont="1" applyFill="1" applyBorder="1" applyAlignment="1" applyProtection="1">
      <alignment horizontal="center" vertical="center" wrapText="1"/>
      <protection locked="0"/>
    </xf>
    <xf numFmtId="165" fontId="12" fillId="13" borderId="2" xfId="1" applyNumberFormat="1" applyFont="1" applyFill="1" applyBorder="1" applyAlignment="1" applyProtection="1">
      <alignment horizontal="center" vertical="center" wrapText="1"/>
    </xf>
    <xf numFmtId="165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165" fontId="12" fillId="9" borderId="2" xfId="1" applyNumberFormat="1" applyFont="1" applyFill="1" applyBorder="1" applyAlignment="1" applyProtection="1">
      <alignment horizontal="center" vertical="center" wrapText="1"/>
      <protection locked="0"/>
    </xf>
    <xf numFmtId="166" fontId="2" fillId="9" borderId="2" xfId="1" applyNumberFormat="1" applyFont="1" applyFill="1" applyBorder="1" applyAlignment="1" applyProtection="1">
      <alignment horizontal="center" vertical="center" wrapText="1"/>
      <protection locked="0"/>
    </xf>
    <xf numFmtId="49" fontId="23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23" fillId="8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8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8" borderId="1" xfId="1" applyNumberFormat="1" applyFont="1" applyFill="1" applyBorder="1" applyAlignment="1" applyProtection="1">
      <alignment horizontal="center" vertical="center" wrapText="1"/>
      <protection locked="0"/>
    </xf>
    <xf numFmtId="49" fontId="2" fillId="8" borderId="7" xfId="0" applyNumberFormat="1" applyFont="1" applyFill="1" applyBorder="1" applyAlignment="1" applyProtection="1">
      <alignment horizontal="center" vertical="center" wrapText="1"/>
      <protection locked="0"/>
    </xf>
    <xf numFmtId="49" fontId="2" fillId="8" borderId="5" xfId="0" applyNumberFormat="1" applyFont="1" applyFill="1" applyBorder="1" applyAlignment="1" applyProtection="1">
      <alignment horizontal="center" vertical="center" wrapText="1"/>
      <protection locked="0"/>
    </xf>
    <xf numFmtId="166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6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6" fontId="21" fillId="13" borderId="8" xfId="1" applyNumberFormat="1" applyFont="1" applyFill="1" applyBorder="1" applyAlignment="1" applyProtection="1">
      <alignment horizontal="center" vertical="center" wrapText="1"/>
    </xf>
    <xf numFmtId="166" fontId="21" fillId="13" borderId="3" xfId="1" applyNumberFormat="1" applyFont="1" applyFill="1" applyBorder="1" applyAlignment="1" applyProtection="1">
      <alignment horizontal="center" vertical="center" wrapText="1"/>
    </xf>
    <xf numFmtId="49" fontId="2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165" fontId="21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1" fillId="9" borderId="1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4" xfId="1" applyNumberFormat="1" applyFont="1" applyFill="1" applyBorder="1" applyAlignment="1" applyProtection="1">
      <alignment horizontal="center" vertical="center" wrapText="1"/>
      <protection locked="0"/>
    </xf>
    <xf numFmtId="165" fontId="2" fillId="9" borderId="1" xfId="1" applyNumberFormat="1" applyFont="1" applyFill="1" applyBorder="1" applyAlignment="1" applyProtection="1">
      <alignment horizontal="center" vertical="center" wrapText="1"/>
      <protection locked="0"/>
    </xf>
    <xf numFmtId="49" fontId="12" fillId="8" borderId="4" xfId="0" applyNumberFormat="1" applyFont="1" applyFill="1" applyBorder="1" applyAlignment="1" applyProtection="1">
      <alignment horizontal="center" vertical="center" wrapText="1"/>
      <protection locked="0"/>
    </xf>
    <xf numFmtId="49" fontId="12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15" borderId="2" xfId="0" applyNumberFormat="1" applyFont="1" applyFill="1" applyBorder="1" applyAlignment="1" applyProtection="1">
      <alignment horizontal="center" vertical="center" wrapText="1"/>
      <protection locked="0"/>
    </xf>
    <xf numFmtId="166" fontId="2" fillId="9" borderId="7" xfId="1" applyNumberFormat="1" applyFont="1" applyFill="1" applyBorder="1" applyAlignment="1" applyProtection="1">
      <alignment horizontal="center" vertical="center" wrapText="1"/>
      <protection locked="0"/>
    </xf>
    <xf numFmtId="166" fontId="2" fillId="9" borderId="6" xfId="1" applyNumberFormat="1" applyFont="1" applyFill="1" applyBorder="1" applyAlignment="1" applyProtection="1">
      <alignment horizontal="center" vertical="center" wrapText="1"/>
      <protection locked="0"/>
    </xf>
    <xf numFmtId="166" fontId="2" fillId="9" borderId="5" xfId="1" applyNumberFormat="1" applyFont="1" applyFill="1" applyBorder="1" applyAlignment="1" applyProtection="1">
      <alignment horizontal="center" vertical="center" wrapText="1"/>
      <protection locked="0"/>
    </xf>
    <xf numFmtId="165" fontId="28" fillId="13" borderId="4" xfId="1" applyNumberFormat="1" applyFont="1" applyFill="1" applyBorder="1" applyAlignment="1" applyProtection="1">
      <alignment horizontal="center" vertical="center" wrapText="1"/>
    </xf>
    <xf numFmtId="165" fontId="28" fillId="13" borderId="1" xfId="1" applyNumberFormat="1" applyFont="1" applyFill="1" applyBorder="1" applyAlignment="1" applyProtection="1">
      <alignment horizontal="center" vertical="center" wrapText="1"/>
    </xf>
  </cellXfs>
  <cellStyles count="16">
    <cellStyle name="Comma" xfId="1" builtinId="3"/>
    <cellStyle name="Comma 2" xfId="11" xr:uid="{00000000-0005-0000-0000-000001000000}"/>
    <cellStyle name="Comma 2 2" xfId="14" xr:uid="{00000000-0005-0000-0000-000002000000}"/>
    <cellStyle name="Comma 3" xfId="13" xr:uid="{00000000-0005-0000-0000-000003000000}"/>
    <cellStyle name="Hyperlink" xfId="15" builtinId="8"/>
    <cellStyle name="Normal" xfId="0" builtinId="0"/>
    <cellStyle name="Normal 13" xfId="2" xr:uid="{00000000-0005-0000-0000-000006000000}"/>
    <cellStyle name="Normal 2" xfId="6" xr:uid="{00000000-0005-0000-0000-000007000000}"/>
    <cellStyle name="Normal 2 2" xfId="10" xr:uid="{00000000-0005-0000-0000-000008000000}"/>
    <cellStyle name="Normal 2 4" xfId="7" xr:uid="{00000000-0005-0000-0000-000009000000}"/>
    <cellStyle name="Normal 3 2 3" xfId="12" xr:uid="{00000000-0005-0000-0000-00000A000000}"/>
    <cellStyle name="Normal 4" xfId="3" xr:uid="{00000000-0005-0000-0000-00000B000000}"/>
    <cellStyle name="Normal 5" xfId="8" xr:uid="{00000000-0005-0000-0000-00000C000000}"/>
    <cellStyle name="Normal 7 2" xfId="4" xr:uid="{00000000-0005-0000-0000-00000D000000}"/>
    <cellStyle name="Normal 9" xfId="9" xr:uid="{00000000-0005-0000-0000-00000E000000}"/>
    <cellStyle name="ปกติ 6" xfId="5" xr:uid="{00000000-0005-0000-0000-00000F000000}"/>
  </cellStyles>
  <dxfs count="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99FF"/>
      <color rgb="FFFF66FF"/>
      <color rgb="FFCC66FF"/>
      <color rgb="FFFDE7F7"/>
      <color rgb="FFFF3300"/>
      <color rgb="FF0CC9D2"/>
      <color rgb="FFAFFBB6"/>
      <color rgb="FFFFCC66"/>
      <color rgb="FF00FFFF"/>
      <color rgb="FFBCED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311290</xdr:colOff>
      <xdr:row>0</xdr:row>
      <xdr:rowOff>202215</xdr:rowOff>
    </xdr:from>
    <xdr:to>
      <xdr:col>17</xdr:col>
      <xdr:colOff>1402772</xdr:colOff>
      <xdr:row>0</xdr:row>
      <xdr:rowOff>675410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5378108" y="202215"/>
          <a:ext cx="2078619" cy="4731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24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</a:t>
          </a:r>
          <a:endParaRPr lang="th-TH" sz="2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361790</xdr:colOff>
      <xdr:row>0</xdr:row>
      <xdr:rowOff>163287</xdr:rowOff>
    </xdr:from>
    <xdr:to>
      <xdr:col>53</xdr:col>
      <xdr:colOff>2170980</xdr:colOff>
      <xdr:row>0</xdr:row>
      <xdr:rowOff>550348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7239647" y="163287"/>
          <a:ext cx="1809190" cy="3870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700"/>
            </a:lnSpc>
          </a:pPr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เอกสารหมายเลข</a:t>
          </a:r>
          <a:r>
            <a:rPr lang="th-TH" sz="1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1.1</a:t>
          </a:r>
          <a:endParaRPr lang="th-TH" sz="1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346364</xdr:colOff>
      <xdr:row>0</xdr:row>
      <xdr:rowOff>149073</xdr:rowOff>
    </xdr:from>
    <xdr:ext cx="8936182" cy="97110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748150" y="149073"/>
          <a:ext cx="8936182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"ครุภัณฑ์"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190497</xdr:colOff>
      <xdr:row>27</xdr:row>
      <xdr:rowOff>67723</xdr:rowOff>
    </xdr:from>
    <xdr:to>
      <xdr:col>11</xdr:col>
      <xdr:colOff>324967</xdr:colOff>
      <xdr:row>66</xdr:row>
      <xdr:rowOff>56515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709" t="13727" r="29036" b="4825"/>
        <a:stretch/>
      </xdr:blipFill>
      <xdr:spPr>
        <a:xfrm>
          <a:off x="1557615" y="4908664"/>
          <a:ext cx="6286499" cy="6981263"/>
        </a:xfrm>
        <a:prstGeom prst="rect">
          <a:avLst/>
        </a:prstGeom>
      </xdr:spPr>
    </xdr:pic>
    <xdr:clientData/>
  </xdr:twoCellAnchor>
  <xdr:twoCellAnchor editAs="oneCell">
    <xdr:from>
      <xdr:col>0</xdr:col>
      <xdr:colOff>206474</xdr:colOff>
      <xdr:row>7</xdr:row>
      <xdr:rowOff>110634</xdr:rowOff>
    </xdr:from>
    <xdr:to>
      <xdr:col>22</xdr:col>
      <xdr:colOff>244929</xdr:colOff>
      <xdr:row>25</xdr:row>
      <xdr:rowOff>52657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13" t="28312" r="1889" b="34098"/>
        <a:stretch/>
      </xdr:blipFill>
      <xdr:spPr>
        <a:xfrm>
          <a:off x="206474" y="1348884"/>
          <a:ext cx="15006312" cy="3126094"/>
        </a:xfrm>
        <a:prstGeom prst="rect">
          <a:avLst/>
        </a:prstGeom>
      </xdr:spPr>
    </xdr:pic>
    <xdr:clientData/>
  </xdr:twoCellAnchor>
  <xdr:twoCellAnchor>
    <xdr:from>
      <xdr:col>8</xdr:col>
      <xdr:colOff>28575</xdr:colOff>
      <xdr:row>24</xdr:row>
      <xdr:rowOff>66675</xdr:rowOff>
    </xdr:from>
    <xdr:to>
      <xdr:col>8</xdr:col>
      <xdr:colOff>28575</xdr:colOff>
      <xdr:row>28</xdr:row>
      <xdr:rowOff>19050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5514975" y="4410075"/>
          <a:ext cx="0" cy="6762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78440</xdr:colOff>
      <xdr:row>24</xdr:row>
      <xdr:rowOff>78441</xdr:rowOff>
    </xdr:from>
    <xdr:to>
      <xdr:col>12</xdr:col>
      <xdr:colOff>235323</xdr:colOff>
      <xdr:row>53</xdr:row>
      <xdr:rowOff>11206</xdr:rowOff>
    </xdr:to>
    <xdr:cxnSp macro="">
      <xdr:nvCxnSpPr>
        <xdr:cNvPr id="32" name="Elbow Connector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CxnSpPr/>
      </xdr:nvCxnSpPr>
      <xdr:spPr>
        <a:xfrm rot="5400000">
          <a:off x="5451661" y="6527426"/>
          <a:ext cx="5132294" cy="840442"/>
        </a:xfrm>
        <a:prstGeom prst="bentConnector3">
          <a:avLst>
            <a:gd name="adj1" fmla="val 99782"/>
          </a:avLst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560293</xdr:colOff>
      <xdr:row>27</xdr:row>
      <xdr:rowOff>168089</xdr:rowOff>
    </xdr:from>
    <xdr:to>
      <xdr:col>9</xdr:col>
      <xdr:colOff>369794</xdr:colOff>
      <xdr:row>29</xdr:row>
      <xdr:rowOff>78442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6028764" y="5009030"/>
          <a:ext cx="493059" cy="268941"/>
        </a:xfrm>
        <a:prstGeom prst="rect">
          <a:avLst/>
        </a:prstGeom>
        <a:noFill/>
        <a:ln w="1905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2</xdr:col>
      <xdr:colOff>481848</xdr:colOff>
      <xdr:row>71</xdr:row>
      <xdr:rowOff>11205</xdr:rowOff>
    </xdr:from>
    <xdr:to>
      <xdr:col>11</xdr:col>
      <xdr:colOff>437026</xdr:colOff>
      <xdr:row>113</xdr:row>
      <xdr:rowOff>39153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901" t="16734" r="30506" b="4955"/>
        <a:stretch/>
      </xdr:blipFill>
      <xdr:spPr>
        <a:xfrm>
          <a:off x="1848966" y="12741087"/>
          <a:ext cx="6107207" cy="7558301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26</xdr:row>
      <xdr:rowOff>56031</xdr:rowOff>
    </xdr:from>
    <xdr:to>
      <xdr:col>3</xdr:col>
      <xdr:colOff>557893</xdr:colOff>
      <xdr:row>30</xdr:row>
      <xdr:rowOff>56029</xdr:rowOff>
    </xdr:to>
    <xdr:sp macro="" textlink="">
      <xdr:nvSpPr>
        <xdr:cNvPr id="36" name="Rounded Rectangular Callout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268942" y="5009031"/>
          <a:ext cx="2125915" cy="761998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27214</xdr:colOff>
      <xdr:row>67</xdr:row>
      <xdr:rowOff>39220</xdr:rowOff>
    </xdr:from>
    <xdr:to>
      <xdr:col>3</xdr:col>
      <xdr:colOff>353786</xdr:colOff>
      <xdr:row>71</xdr:row>
      <xdr:rowOff>39218</xdr:rowOff>
    </xdr:to>
    <xdr:sp macro="" textlink="">
      <xdr:nvSpPr>
        <xdr:cNvPr id="39" name="Rounded Rectangular Callout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27214" y="12802720"/>
          <a:ext cx="2163536" cy="761998"/>
        </a:xfrm>
        <a:prstGeom prst="wedgeRoundRectCallout">
          <a:avLst>
            <a:gd name="adj1" fmla="val 41546"/>
            <a:gd name="adj2" fmla="val 1018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"ราคากลาง"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56029</xdr:colOff>
      <xdr:row>71</xdr:row>
      <xdr:rowOff>56030</xdr:rowOff>
    </xdr:from>
    <xdr:to>
      <xdr:col>9</xdr:col>
      <xdr:colOff>560293</xdr:colOff>
      <xdr:row>74</xdr:row>
      <xdr:rowOff>145676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2106705" y="12785912"/>
          <a:ext cx="4605617" cy="62752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257735</xdr:colOff>
      <xdr:row>71</xdr:row>
      <xdr:rowOff>11207</xdr:rowOff>
    </xdr:from>
    <xdr:to>
      <xdr:col>13</xdr:col>
      <xdr:colOff>530678</xdr:colOff>
      <xdr:row>78</xdr:row>
      <xdr:rowOff>56030</xdr:rowOff>
    </xdr:to>
    <xdr:sp macro="" textlink="">
      <xdr:nvSpPr>
        <xdr:cNvPr id="41" name="Rounded Rectangular Callout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6380949" y="13536707"/>
          <a:ext cx="2109908" cy="1378323"/>
        </a:xfrm>
        <a:prstGeom prst="wedgeRoundRectCallout">
          <a:avLst>
            <a:gd name="adj1" fmla="val -67994"/>
            <a:gd name="adj2" fmla="val -20321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1. รายการ + ที่ตั้ง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จำนวน</a:t>
          </a:r>
        </a:p>
        <a:p>
          <a:pPr algn="l"/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3. หน่วยนับ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ให้ชัดเจน</a:t>
          </a:r>
        </a:p>
      </xdr:txBody>
    </xdr:sp>
    <xdr:clientData/>
  </xdr:twoCellAnchor>
  <xdr:twoCellAnchor editAs="oneCell">
    <xdr:from>
      <xdr:col>13</xdr:col>
      <xdr:colOff>672353</xdr:colOff>
      <xdr:row>27</xdr:row>
      <xdr:rowOff>89647</xdr:rowOff>
    </xdr:from>
    <xdr:to>
      <xdr:col>22</xdr:col>
      <xdr:colOff>179294</xdr:colOff>
      <xdr:row>73</xdr:row>
      <xdr:rowOff>117026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225" t="13858" r="33595" b="5086"/>
        <a:stretch/>
      </xdr:blipFill>
      <xdr:spPr>
        <a:xfrm>
          <a:off x="9558618" y="4930588"/>
          <a:ext cx="5658970" cy="8274909"/>
        </a:xfrm>
        <a:prstGeom prst="rect">
          <a:avLst/>
        </a:prstGeom>
      </xdr:spPr>
    </xdr:pic>
    <xdr:clientData/>
  </xdr:twoCellAnchor>
  <xdr:twoCellAnchor>
    <xdr:from>
      <xdr:col>11</xdr:col>
      <xdr:colOff>332971</xdr:colOff>
      <xdr:row>53</xdr:row>
      <xdr:rowOff>112058</xdr:rowOff>
    </xdr:from>
    <xdr:to>
      <xdr:col>13</xdr:col>
      <xdr:colOff>299353</xdr:colOff>
      <xdr:row>65</xdr:row>
      <xdr:rowOff>112058</xdr:rowOff>
    </xdr:to>
    <xdr:sp macro="" textlink="">
      <xdr:nvSpPr>
        <xdr:cNvPr id="43" name="Rounded Rectangular Callout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7852118" y="9614646"/>
          <a:ext cx="1333500" cy="2151530"/>
        </a:xfrm>
        <a:prstGeom prst="wedgeRoundRectCallout">
          <a:avLst>
            <a:gd name="adj1" fmla="val -71107"/>
            <a:gd name="adj2" fmla="val 12365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22</xdr:col>
      <xdr:colOff>598712</xdr:colOff>
      <xdr:row>21</xdr:row>
      <xdr:rowOff>147205</xdr:rowOff>
    </xdr:from>
    <xdr:to>
      <xdr:col>27</xdr:col>
      <xdr:colOff>27213</xdr:colOff>
      <xdr:row>27</xdr:row>
      <xdr:rowOff>64033</xdr:rowOff>
    </xdr:to>
    <xdr:sp macro="" textlink="">
      <xdr:nvSpPr>
        <xdr:cNvPr id="44" name="Rounded Rectangular Callout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14069783" y="4147705"/>
          <a:ext cx="2490109" cy="1059828"/>
        </a:xfrm>
        <a:prstGeom prst="wedgeRoundRectCallout">
          <a:avLst>
            <a:gd name="adj1" fmla="val -81771"/>
            <a:gd name="adj2" fmla="val 111844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"ใบเสนอราคา"</a:t>
          </a:r>
        </a:p>
        <a:p>
          <a:pPr algn="ctr"/>
          <a:r>
            <a:rPr lang="th-TH" sz="2000" b="1" u="sng" baseline="0">
              <a:solidFill>
                <a:schemeClr val="bg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อย่างน้อย "3 บริษัท"</a:t>
          </a:r>
          <a:endParaRPr lang="th-TH" sz="2000" b="1" u="sng">
            <a:solidFill>
              <a:schemeClr val="bg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571497</xdr:colOff>
      <xdr:row>98</xdr:row>
      <xdr:rowOff>13606</xdr:rowOff>
    </xdr:from>
    <xdr:to>
      <xdr:col>14</xdr:col>
      <xdr:colOff>353786</xdr:colOff>
      <xdr:row>109</xdr:row>
      <xdr:rowOff>95249</xdr:rowOff>
    </xdr:to>
    <xdr:sp macro="" textlink="">
      <xdr:nvSpPr>
        <xdr:cNvPr id="45" name="Rounded Rectangular Callout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7307033" y="18682606"/>
          <a:ext cx="1619253" cy="2177143"/>
        </a:xfrm>
        <a:prstGeom prst="wedgeRoundRectCallout">
          <a:avLst>
            <a:gd name="adj1" fmla="val -72788"/>
            <a:gd name="adj2" fmla="val 16078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291351</xdr:colOff>
      <xdr:row>76</xdr:row>
      <xdr:rowOff>123268</xdr:rowOff>
    </xdr:from>
    <xdr:to>
      <xdr:col>22</xdr:col>
      <xdr:colOff>340178</xdr:colOff>
      <xdr:row>83</xdr:row>
      <xdr:rowOff>68036</xdr:rowOff>
    </xdr:to>
    <xdr:sp macro="" textlink="">
      <xdr:nvSpPr>
        <xdr:cNvPr id="46" name="Rounded Rectangular Callout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>
        <a:xfrm>
          <a:off x="11925458" y="14601268"/>
          <a:ext cx="1885791" cy="1278268"/>
        </a:xfrm>
        <a:prstGeom prst="wedgeRoundRectCallout">
          <a:avLst>
            <a:gd name="adj1" fmla="val -28723"/>
            <a:gd name="adj2" fmla="val -96702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รับรองสำเนาถูกต้อง โดยผู้ที่สามารถรับผิดชอบได้</a:t>
          </a:r>
          <a:endParaRPr lang="en-US" sz="16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u="sng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"ตัวจริง"</a:t>
          </a:r>
          <a:endParaRPr lang="th-TH" sz="2400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18</xdr:col>
      <xdr:colOff>537882</xdr:colOff>
      <xdr:row>70</xdr:row>
      <xdr:rowOff>68036</xdr:rowOff>
    </xdr:from>
    <xdr:to>
      <xdr:col>20</xdr:col>
      <xdr:colOff>526677</xdr:colOff>
      <xdr:row>73</xdr:row>
      <xdr:rowOff>134470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12784311" y="12450536"/>
          <a:ext cx="1349509" cy="597113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18</xdr:col>
      <xdr:colOff>593912</xdr:colOff>
      <xdr:row>37</xdr:row>
      <xdr:rowOff>123263</xdr:rowOff>
    </xdr:from>
    <xdr:to>
      <xdr:col>20</xdr:col>
      <xdr:colOff>212912</xdr:colOff>
      <xdr:row>41</xdr:row>
      <xdr:rowOff>156881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12897971" y="6757145"/>
          <a:ext cx="986117" cy="75079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15</xdr:col>
      <xdr:colOff>493059</xdr:colOff>
      <xdr:row>44</xdr:row>
      <xdr:rowOff>89647</xdr:rowOff>
    </xdr:from>
    <xdr:to>
      <xdr:col>20</xdr:col>
      <xdr:colOff>44824</xdr:colOff>
      <xdr:row>46</xdr:row>
      <xdr:rowOff>89647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>
        <a:xfrm>
          <a:off x="10746441" y="7978588"/>
          <a:ext cx="2969559" cy="35858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27214</xdr:colOff>
      <xdr:row>25</xdr:row>
      <xdr:rowOff>163287</xdr:rowOff>
    </xdr:from>
    <xdr:to>
      <xdr:col>15</xdr:col>
      <xdr:colOff>341219</xdr:colOff>
      <xdr:row>45</xdr:row>
      <xdr:rowOff>82444</xdr:rowOff>
    </xdr:to>
    <xdr:cxnSp macro="">
      <xdr:nvCxnSpPr>
        <xdr:cNvPr id="51" name="Elbow Connector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5470071" y="4585608"/>
          <a:ext cx="5076505" cy="3457015"/>
        </a:xfrm>
        <a:prstGeom prst="bentConnector3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533400</xdr:colOff>
      <xdr:row>35</xdr:row>
      <xdr:rowOff>28575</xdr:rowOff>
    </xdr:from>
    <xdr:to>
      <xdr:col>20</xdr:col>
      <xdr:colOff>466725</xdr:colOff>
      <xdr:row>36</xdr:row>
      <xdr:rowOff>85725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3563600" y="6362700"/>
          <a:ext cx="619125" cy="238125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19</xdr:col>
      <xdr:colOff>247650</xdr:colOff>
      <xdr:row>64</xdr:row>
      <xdr:rowOff>76200</xdr:rowOff>
    </xdr:from>
    <xdr:to>
      <xdr:col>21</xdr:col>
      <xdr:colOff>666750</xdr:colOff>
      <xdr:row>65</xdr:row>
      <xdr:rowOff>123825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>
        <a:xfrm>
          <a:off x="13277850" y="11658600"/>
          <a:ext cx="1790700" cy="228600"/>
        </a:xfrm>
        <a:prstGeom prst="rect">
          <a:avLst/>
        </a:prstGeom>
        <a:noFill/>
        <a:ln w="19050">
          <a:solidFill>
            <a:srgbClr val="CC6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22</xdr:col>
      <xdr:colOff>38100</xdr:colOff>
      <xdr:row>34</xdr:row>
      <xdr:rowOff>57149</xdr:rowOff>
    </xdr:from>
    <xdr:to>
      <xdr:col>24</xdr:col>
      <xdr:colOff>285750</xdr:colOff>
      <xdr:row>35</xdr:row>
      <xdr:rowOff>176893</xdr:rowOff>
    </xdr:to>
    <xdr:sp macro="" textlink="">
      <xdr:nvSpPr>
        <xdr:cNvPr id="57" name="Rounded Rectangular Callout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>
        <a:xfrm>
          <a:off x="13509171" y="6534149"/>
          <a:ext cx="1472293" cy="310244"/>
        </a:xfrm>
        <a:prstGeom prst="wedgeRoundRectCallout">
          <a:avLst>
            <a:gd name="adj1" fmla="val -136727"/>
            <a:gd name="adj2" fmla="val 35380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ระบุวันที่ให้ชัดเจน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20411</xdr:colOff>
      <xdr:row>36</xdr:row>
      <xdr:rowOff>149677</xdr:rowOff>
    </xdr:from>
    <xdr:to>
      <xdr:col>24</xdr:col>
      <xdr:colOff>394607</xdr:colOff>
      <xdr:row>40</xdr:row>
      <xdr:rowOff>95249</xdr:rowOff>
    </xdr:to>
    <xdr:sp macro="" textlink="">
      <xdr:nvSpPr>
        <xdr:cNvPr id="58" name="Rounded Rectangular Callout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/>
      </xdr:nvSpPr>
      <xdr:spPr>
        <a:xfrm>
          <a:off x="13491482" y="7007677"/>
          <a:ext cx="1598839" cy="707572"/>
        </a:xfrm>
        <a:prstGeom prst="wedgeRoundRectCallout">
          <a:avLst>
            <a:gd name="adj1" fmla="val -154584"/>
            <a:gd name="adj2" fmla="val 31032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ระบุวันกำหนดยืนราคา และส่งมอบให้ชัดเจน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81642</xdr:colOff>
      <xdr:row>41</xdr:row>
      <xdr:rowOff>19769</xdr:rowOff>
    </xdr:from>
    <xdr:to>
      <xdr:col>24</xdr:col>
      <xdr:colOff>108857</xdr:colOff>
      <xdr:row>49</xdr:row>
      <xdr:rowOff>149678</xdr:rowOff>
    </xdr:to>
    <xdr:sp macro="" textlink="">
      <xdr:nvSpPr>
        <xdr:cNvPr id="59" name="Rounded Rectangular Callout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/>
      </xdr:nvSpPr>
      <xdr:spPr>
        <a:xfrm>
          <a:off x="13552713" y="7830269"/>
          <a:ext cx="1251858" cy="1653909"/>
        </a:xfrm>
        <a:prstGeom prst="wedgeRoundRectCallout">
          <a:avLst>
            <a:gd name="adj1" fmla="val -156727"/>
            <a:gd name="adj2" fmla="val 25318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22</xdr:col>
      <xdr:colOff>209549</xdr:colOff>
      <xdr:row>61</xdr:row>
      <xdr:rowOff>123823</xdr:rowOff>
    </xdr:from>
    <xdr:to>
      <xdr:col>24</xdr:col>
      <xdr:colOff>54428</xdr:colOff>
      <xdr:row>69</xdr:row>
      <xdr:rowOff>54429</xdr:rowOff>
    </xdr:to>
    <xdr:sp macro="" textlink="">
      <xdr:nvSpPr>
        <xdr:cNvPr id="60" name="Rounded Rectangular Callout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/>
      </xdr:nvSpPr>
      <xdr:spPr>
        <a:xfrm>
          <a:off x="13680620" y="11744323"/>
          <a:ext cx="1069522" cy="1454606"/>
        </a:xfrm>
        <a:prstGeom prst="wedgeRoundRectCallout">
          <a:avLst>
            <a:gd name="adj1" fmla="val -69953"/>
            <a:gd name="adj2" fmla="val 19813"/>
            <a:gd name="adj3" fmla="val 16667"/>
          </a:avLst>
        </a:prstGeom>
        <a:noFill/>
        <a:ln w="952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วงเงินต้องเท่ากับวงเงินคำขอตั้งงบประมาณ</a:t>
          </a:r>
        </a:p>
      </xdr:txBody>
    </xdr:sp>
    <xdr:clientData/>
  </xdr:twoCellAnchor>
  <xdr:twoCellAnchor>
    <xdr:from>
      <xdr:col>18</xdr:col>
      <xdr:colOff>381000</xdr:colOff>
      <xdr:row>24</xdr:row>
      <xdr:rowOff>76200</xdr:rowOff>
    </xdr:from>
    <xdr:to>
      <xdr:col>18</xdr:col>
      <xdr:colOff>381000</xdr:colOff>
      <xdr:row>28</xdr:row>
      <xdr:rowOff>123825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CxnSpPr/>
      </xdr:nvCxnSpPr>
      <xdr:spPr>
        <a:xfrm>
          <a:off x="12725400" y="4419600"/>
          <a:ext cx="0" cy="771525"/>
        </a:xfrm>
        <a:prstGeom prst="straightConnector1">
          <a:avLst/>
        </a:prstGeom>
        <a:ln w="28575">
          <a:solidFill>
            <a:srgbClr val="CC66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233640</xdr:colOff>
      <xdr:row>28</xdr:row>
      <xdr:rowOff>41389</xdr:rowOff>
    </xdr:from>
    <xdr:to>
      <xdr:col>8</xdr:col>
      <xdr:colOff>123825</xdr:colOff>
      <xdr:row>30</xdr:row>
      <xdr:rowOff>66675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3662640" y="5108689"/>
          <a:ext cx="1947585" cy="38723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</xdr:col>
      <xdr:colOff>214590</xdr:colOff>
      <xdr:row>51</xdr:row>
      <xdr:rowOff>127114</xdr:rowOff>
    </xdr:from>
    <xdr:to>
      <xdr:col>11</xdr:col>
      <xdr:colOff>38100</xdr:colOff>
      <xdr:row>53</xdr:row>
      <xdr:rowOff>152400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1586190" y="9356839"/>
          <a:ext cx="5995710" cy="387236"/>
        </a:xfrm>
        <a:prstGeom prst="rect">
          <a:avLst/>
        </a:prstGeom>
        <a:noFill/>
        <a:ln w="190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28575</xdr:colOff>
      <xdr:row>26</xdr:row>
      <xdr:rowOff>152400</xdr:rowOff>
    </xdr:from>
    <xdr:to>
      <xdr:col>9</xdr:col>
      <xdr:colOff>161925</xdr:colOff>
      <xdr:row>27</xdr:row>
      <xdr:rowOff>133350</xdr:rowOff>
    </xdr:to>
    <xdr:cxnSp macro="">
      <xdr:nvCxnSpPr>
        <xdr:cNvPr id="69" name="Elbow Connector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CxnSpPr/>
      </xdr:nvCxnSpPr>
      <xdr:spPr>
        <a:xfrm>
          <a:off x="4143375" y="4857750"/>
          <a:ext cx="2190750" cy="161925"/>
        </a:xfrm>
        <a:prstGeom prst="bentConnector3">
          <a:avLst>
            <a:gd name="adj1" fmla="val 100000"/>
          </a:avLst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</xdr:colOff>
      <xdr:row>24</xdr:row>
      <xdr:rowOff>57150</xdr:rowOff>
    </xdr:from>
    <xdr:to>
      <xdr:col>6</xdr:col>
      <xdr:colOff>28575</xdr:colOff>
      <xdr:row>26</xdr:row>
      <xdr:rowOff>152400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CxnSpPr/>
      </xdr:nvCxnSpPr>
      <xdr:spPr>
        <a:xfrm flipV="1">
          <a:off x="4143375" y="4400550"/>
          <a:ext cx="0" cy="457200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149679</xdr:colOff>
      <xdr:row>26</xdr:row>
      <xdr:rowOff>136072</xdr:rowOff>
    </xdr:from>
    <xdr:to>
      <xdr:col>13</xdr:col>
      <xdr:colOff>571500</xdr:colOff>
      <xdr:row>26</xdr:row>
      <xdr:rowOff>149679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CxnSpPr/>
      </xdr:nvCxnSpPr>
      <xdr:spPr>
        <a:xfrm flipV="1">
          <a:off x="6272893" y="4735286"/>
          <a:ext cx="3143250" cy="13607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26</xdr:row>
      <xdr:rowOff>122465</xdr:rowOff>
    </xdr:from>
    <xdr:to>
      <xdr:col>13</xdr:col>
      <xdr:colOff>557893</xdr:colOff>
      <xdr:row>64</xdr:row>
      <xdr:rowOff>149678</xdr:rowOff>
    </xdr:to>
    <xdr:cxnSp macro="">
      <xdr:nvCxnSpPr>
        <xdr:cNvPr id="85" name="Straight Connector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CxnSpPr/>
      </xdr:nvCxnSpPr>
      <xdr:spPr>
        <a:xfrm>
          <a:off x="9402536" y="4721679"/>
          <a:ext cx="0" cy="6749142"/>
        </a:xfrm>
        <a:prstGeom prst="line">
          <a:avLst/>
        </a:prstGeom>
        <a:ln w="28575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557893</xdr:colOff>
      <xdr:row>64</xdr:row>
      <xdr:rowOff>136071</xdr:rowOff>
    </xdr:from>
    <xdr:to>
      <xdr:col>20</xdr:col>
      <xdr:colOff>639536</xdr:colOff>
      <xdr:row>64</xdr:row>
      <xdr:rowOff>136071</xdr:rowOff>
    </xdr:to>
    <xdr:cxnSp macro="">
      <xdr:nvCxnSpPr>
        <xdr:cNvPr id="87" name="Straight Arrow Connector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CxnSpPr/>
      </xdr:nvCxnSpPr>
      <xdr:spPr>
        <a:xfrm>
          <a:off x="9402536" y="11457214"/>
          <a:ext cx="4844143" cy="0"/>
        </a:xfrm>
        <a:prstGeom prst="straightConnector1">
          <a:avLst/>
        </a:prstGeom>
        <a:ln w="28575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291355</xdr:colOff>
      <xdr:row>28</xdr:row>
      <xdr:rowOff>0</xdr:rowOff>
    </xdr:from>
    <xdr:to>
      <xdr:col>11</xdr:col>
      <xdr:colOff>435428</xdr:colOff>
      <xdr:row>30</xdr:row>
      <xdr:rowOff>168087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7094926" y="4953000"/>
          <a:ext cx="824431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12007</xdr:colOff>
      <xdr:row>25</xdr:row>
      <xdr:rowOff>98451</xdr:rowOff>
    </xdr:from>
    <xdr:to>
      <xdr:col>0</xdr:col>
      <xdr:colOff>516272</xdr:colOff>
      <xdr:row>27</xdr:row>
      <xdr:rowOff>120863</xdr:rowOff>
    </xdr:to>
    <xdr:sp macro="" textlink="">
      <xdr:nvSpPr>
        <xdr:cNvPr id="5" name="Flowchart: Decisio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2007" y="4520772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101654</xdr:colOff>
      <xdr:row>65</xdr:row>
      <xdr:rowOff>82442</xdr:rowOff>
    </xdr:from>
    <xdr:to>
      <xdr:col>0</xdr:col>
      <xdr:colOff>605919</xdr:colOff>
      <xdr:row>67</xdr:row>
      <xdr:rowOff>104854</xdr:rowOff>
    </xdr:to>
    <xdr:sp macro="" textlink="">
      <xdr:nvSpPr>
        <xdr:cNvPr id="52" name="Flowchart: Decision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101654" y="12464942"/>
          <a:ext cx="504265" cy="403412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435430</xdr:colOff>
      <xdr:row>20</xdr:row>
      <xdr:rowOff>95252</xdr:rowOff>
    </xdr:from>
    <xdr:to>
      <xdr:col>23</xdr:col>
      <xdr:colOff>360991</xdr:colOff>
      <xdr:row>22</xdr:row>
      <xdr:rowOff>127270</xdr:rowOff>
    </xdr:to>
    <xdr:sp macro="" textlink="">
      <xdr:nvSpPr>
        <xdr:cNvPr id="63" name="Flowchart: Decision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/>
      </xdr:nvSpPr>
      <xdr:spPr>
        <a:xfrm>
          <a:off x="13906501" y="3905252"/>
          <a:ext cx="537883" cy="41301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endParaRPr lang="th-TH" sz="16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449036</xdr:colOff>
      <xdr:row>45</xdr:row>
      <xdr:rowOff>95250</xdr:rowOff>
    </xdr:from>
    <xdr:to>
      <xdr:col>13</xdr:col>
      <xdr:colOff>435429</xdr:colOff>
      <xdr:row>70</xdr:row>
      <xdr:rowOff>136072</xdr:rowOff>
    </xdr:to>
    <xdr:cxnSp macro="">
      <xdr:nvCxnSpPr>
        <xdr:cNvPr id="4" name="Elb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rot="5400000">
          <a:off x="5014232" y="8252733"/>
          <a:ext cx="4463143" cy="4068536"/>
        </a:xfrm>
        <a:prstGeom prst="bentConnector3">
          <a:avLst>
            <a:gd name="adj1" fmla="val 91463"/>
          </a:avLst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504265</xdr:colOff>
      <xdr:row>32</xdr:row>
      <xdr:rowOff>43140</xdr:rowOff>
    </xdr:from>
    <xdr:to>
      <xdr:col>9</xdr:col>
      <xdr:colOff>627531</xdr:colOff>
      <xdr:row>75</xdr:row>
      <xdr:rowOff>41382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213" t="13557" r="32701" b="4877"/>
        <a:stretch/>
      </xdr:blipFill>
      <xdr:spPr>
        <a:xfrm>
          <a:off x="1187824" y="5780552"/>
          <a:ext cx="5591736" cy="770788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8</xdr:row>
      <xdr:rowOff>11206</xdr:rowOff>
    </xdr:from>
    <xdr:to>
      <xdr:col>22</xdr:col>
      <xdr:colOff>11206</xdr:colOff>
      <xdr:row>29</xdr:row>
      <xdr:rowOff>112060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80" t="28633" r="1581" b="25844"/>
        <a:stretch/>
      </xdr:blipFill>
      <xdr:spPr>
        <a:xfrm>
          <a:off x="280147" y="1426349"/>
          <a:ext cx="14698916" cy="3815604"/>
        </a:xfrm>
        <a:prstGeom prst="rect">
          <a:avLst/>
        </a:prstGeom>
        <a:ln>
          <a:solidFill>
            <a:srgbClr val="FFC000"/>
          </a:solidFill>
        </a:ln>
      </xdr:spPr>
    </xdr:pic>
    <xdr:clientData/>
  </xdr:twoCellAnchor>
  <xdr:oneCellAnchor>
    <xdr:from>
      <xdr:col>5</xdr:col>
      <xdr:colOff>231320</xdr:colOff>
      <xdr:row>1</xdr:row>
      <xdr:rowOff>0</xdr:rowOff>
    </xdr:from>
    <xdr:ext cx="7725147" cy="971100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633106" y="176893"/>
          <a:ext cx="7725147" cy="9711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5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ตัวอย่าง "สิ่งก่อสร้าง"</a:t>
          </a:r>
          <a:endParaRPr lang="en-US" sz="5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246530</xdr:colOff>
      <xdr:row>32</xdr:row>
      <xdr:rowOff>134470</xdr:rowOff>
    </xdr:from>
    <xdr:to>
      <xdr:col>7</xdr:col>
      <xdr:colOff>89647</xdr:colOff>
      <xdr:row>35</xdr:row>
      <xdr:rowOff>134471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664324" y="5871882"/>
          <a:ext cx="1210235" cy="53788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7</xdr:col>
      <xdr:colOff>440952</xdr:colOff>
      <xdr:row>32</xdr:row>
      <xdr:rowOff>143994</xdr:rowOff>
    </xdr:from>
    <xdr:to>
      <xdr:col>8</xdr:col>
      <xdr:colOff>280147</xdr:colOff>
      <xdr:row>34</xdr:row>
      <xdr:rowOff>33618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225864" y="5881406"/>
          <a:ext cx="522754" cy="248212"/>
        </a:xfrm>
        <a:prstGeom prst="rect">
          <a:avLst/>
        </a:prstGeom>
        <a:noFill/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>
            <a:solidFill>
              <a:srgbClr val="002060"/>
            </a:solidFill>
          </a:endParaRPr>
        </a:p>
      </xdr:txBody>
    </xdr:sp>
    <xdr:clientData/>
  </xdr:twoCellAnchor>
  <xdr:twoCellAnchor>
    <xdr:from>
      <xdr:col>1</xdr:col>
      <xdr:colOff>537882</xdr:colOff>
      <xdr:row>52</xdr:row>
      <xdr:rowOff>155200</xdr:rowOff>
    </xdr:from>
    <xdr:to>
      <xdr:col>9</xdr:col>
      <xdr:colOff>560294</xdr:colOff>
      <xdr:row>56</xdr:row>
      <xdr:rowOff>67235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21441" y="9478494"/>
          <a:ext cx="5490882" cy="629212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369795</xdr:colOff>
      <xdr:row>29</xdr:row>
      <xdr:rowOff>33618</xdr:rowOff>
    </xdr:from>
    <xdr:to>
      <xdr:col>6</xdr:col>
      <xdr:colOff>369795</xdr:colOff>
      <xdr:row>32</xdr:row>
      <xdr:rowOff>155681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4471148" y="5233147"/>
          <a:ext cx="0" cy="65994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560295</xdr:colOff>
      <xdr:row>29</xdr:row>
      <xdr:rowOff>67235</xdr:rowOff>
    </xdr:from>
    <xdr:to>
      <xdr:col>10</xdr:col>
      <xdr:colOff>459442</xdr:colOff>
      <xdr:row>55</xdr:row>
      <xdr:rowOff>0</xdr:rowOff>
    </xdr:to>
    <xdr:cxnSp macro="">
      <xdr:nvCxnSpPr>
        <xdr:cNvPr id="11" name="Elbow Connector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rot="5400000">
          <a:off x="4706471" y="7272617"/>
          <a:ext cx="4594412" cy="582706"/>
        </a:xfrm>
        <a:prstGeom prst="bentConnector3">
          <a:avLst>
            <a:gd name="adj1" fmla="val 99756"/>
          </a:avLst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190500</xdr:colOff>
      <xdr:row>31</xdr:row>
      <xdr:rowOff>11206</xdr:rowOff>
    </xdr:from>
    <xdr:to>
      <xdr:col>8</xdr:col>
      <xdr:colOff>89647</xdr:colOff>
      <xdr:row>32</xdr:row>
      <xdr:rowOff>145675</xdr:rowOff>
    </xdr:to>
    <xdr:cxnSp macro="">
      <xdr:nvCxnSpPr>
        <xdr:cNvPr id="14" name="Elbow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3608294" y="5569324"/>
          <a:ext cx="1949824" cy="313763"/>
        </a:xfrm>
        <a:prstGeom prst="bentConnector3">
          <a:avLst>
            <a:gd name="adj1" fmla="val 99425"/>
          </a:avLst>
        </a:prstGeom>
        <a:ln w="1905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201706</xdr:colOff>
      <xdr:row>29</xdr:row>
      <xdr:rowOff>56030</xdr:rowOff>
    </xdr:from>
    <xdr:to>
      <xdr:col>5</xdr:col>
      <xdr:colOff>201706</xdr:colOff>
      <xdr:row>31</xdr:row>
      <xdr:rowOff>22412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3619500" y="5255559"/>
          <a:ext cx="0" cy="324971"/>
        </a:xfrm>
        <a:prstGeom prst="line">
          <a:avLst/>
        </a:prstGeom>
        <a:ln w="19050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616324</xdr:colOff>
      <xdr:row>32</xdr:row>
      <xdr:rowOff>155200</xdr:rowOff>
    </xdr:from>
    <xdr:to>
      <xdr:col>10</xdr:col>
      <xdr:colOff>108860</xdr:colOff>
      <xdr:row>35</xdr:row>
      <xdr:rowOff>139191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6084795" y="5892612"/>
          <a:ext cx="859653" cy="521873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1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ลำดับความสำคัญ</a:t>
          </a:r>
        </a:p>
      </xdr:txBody>
    </xdr:sp>
    <xdr:clientData/>
  </xdr:twoCellAnchor>
  <xdr:twoCellAnchor>
    <xdr:from>
      <xdr:col>0</xdr:col>
      <xdr:colOff>69128</xdr:colOff>
      <xdr:row>30</xdr:row>
      <xdr:rowOff>146770</xdr:rowOff>
    </xdr:from>
    <xdr:to>
      <xdr:col>3</xdr:col>
      <xdr:colOff>160812</xdr:colOff>
      <xdr:row>34</xdr:row>
      <xdr:rowOff>137164</xdr:rowOff>
    </xdr:to>
    <xdr:sp macro="" textlink="">
      <xdr:nvSpPr>
        <xdr:cNvPr id="26" name="Rounded Rectangular Callou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69128" y="5713328"/>
          <a:ext cx="1910093" cy="732602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Checklist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33618</xdr:colOff>
      <xdr:row>29</xdr:row>
      <xdr:rowOff>168089</xdr:rowOff>
    </xdr:from>
    <xdr:to>
      <xdr:col>0</xdr:col>
      <xdr:colOff>537883</xdr:colOff>
      <xdr:row>32</xdr:row>
      <xdr:rowOff>6404</xdr:rowOff>
    </xdr:to>
    <xdr:sp macro="" textlink="">
      <xdr:nvSpPr>
        <xdr:cNvPr id="27" name="Flowchart: Decisi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33618" y="5367618"/>
          <a:ext cx="504265" cy="376198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endParaRPr lang="th-TH" sz="14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5639</xdr:colOff>
      <xdr:row>64</xdr:row>
      <xdr:rowOff>61850</xdr:rowOff>
    </xdr:from>
    <xdr:to>
      <xdr:col>12</xdr:col>
      <xdr:colOff>383475</xdr:colOff>
      <xdr:row>76</xdr:row>
      <xdr:rowOff>0</xdr:rowOff>
    </xdr:to>
    <xdr:sp macro="" textlink="">
      <xdr:nvSpPr>
        <xdr:cNvPr id="28" name="Rounded Rectangular Callou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6067003" y="11937175"/>
          <a:ext cx="1590108" cy="2164773"/>
        </a:xfrm>
        <a:prstGeom prst="wedgeRoundRectCallout">
          <a:avLst>
            <a:gd name="adj1" fmla="val -60863"/>
            <a:gd name="adj2" fmla="val 18664"/>
            <a:gd name="adj3" fmla="val 16667"/>
          </a:avLst>
        </a:prstGeom>
        <a:noFill/>
        <a:ln w="28575">
          <a:solidFill>
            <a:srgbClr val="00B05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12</xdr:col>
      <xdr:colOff>661146</xdr:colOff>
      <xdr:row>33</xdr:row>
      <xdr:rowOff>22409</xdr:rowOff>
    </xdr:from>
    <xdr:to>
      <xdr:col>21</xdr:col>
      <xdr:colOff>638736</xdr:colOff>
      <xdr:row>73</xdr:row>
      <xdr:rowOff>2256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53" t="17256" r="30664" b="6656"/>
        <a:stretch/>
      </xdr:blipFill>
      <xdr:spPr>
        <a:xfrm>
          <a:off x="8863852" y="5939115"/>
          <a:ext cx="6129619" cy="7151612"/>
        </a:xfrm>
        <a:prstGeom prst="rect">
          <a:avLst/>
        </a:prstGeom>
      </xdr:spPr>
    </xdr:pic>
    <xdr:clientData/>
  </xdr:twoCellAnchor>
  <xdr:twoCellAnchor>
    <xdr:from>
      <xdr:col>22</xdr:col>
      <xdr:colOff>133669</xdr:colOff>
      <xdr:row>31</xdr:row>
      <xdr:rowOff>11204</xdr:rowOff>
    </xdr:from>
    <xdr:to>
      <xdr:col>25</xdr:col>
      <xdr:colOff>284513</xdr:colOff>
      <xdr:row>34</xdr:row>
      <xdr:rowOff>161681</xdr:rowOff>
    </xdr:to>
    <xdr:sp macro="" textlink="">
      <xdr:nvSpPr>
        <xdr:cNvPr id="30" name="Rounded Rectangular Callou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13468669" y="5763314"/>
          <a:ext cx="1969253" cy="707133"/>
        </a:xfrm>
        <a:prstGeom prst="wedgeRoundRectCallout">
          <a:avLst>
            <a:gd name="adj1" fmla="val -69581"/>
            <a:gd name="adj2" fmla="val 128123"/>
            <a:gd name="adj3" fmla="val 16667"/>
          </a:avLst>
        </a:prstGeom>
        <a:solidFill>
          <a:srgbClr val="CC66FF"/>
        </a:solidFill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</a:t>
          </a:r>
          <a:r>
            <a:rPr lang="en-US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TOR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</xdr:txBody>
    </xdr:sp>
    <xdr:clientData/>
  </xdr:twoCellAnchor>
  <xdr:twoCellAnchor>
    <xdr:from>
      <xdr:col>21</xdr:col>
      <xdr:colOff>593913</xdr:colOff>
      <xdr:row>29</xdr:row>
      <xdr:rowOff>123265</xdr:rowOff>
    </xdr:from>
    <xdr:to>
      <xdr:col>22</xdr:col>
      <xdr:colOff>411417</xdr:colOff>
      <xdr:row>31</xdr:row>
      <xdr:rowOff>140873</xdr:rowOff>
    </xdr:to>
    <xdr:sp macro="" textlink="">
      <xdr:nvSpPr>
        <xdr:cNvPr id="31" name="Flowchart: Decision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14948648" y="5322794"/>
          <a:ext cx="501063" cy="376197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13</xdr:col>
      <xdr:colOff>459441</xdr:colOff>
      <xdr:row>37</xdr:row>
      <xdr:rowOff>100853</xdr:rowOff>
    </xdr:from>
    <xdr:to>
      <xdr:col>21</xdr:col>
      <xdr:colOff>459442</xdr:colOff>
      <xdr:row>39</xdr:row>
      <xdr:rowOff>56027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9345706" y="6734735"/>
          <a:ext cx="546847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448235</xdr:colOff>
      <xdr:row>80</xdr:row>
      <xdr:rowOff>145683</xdr:rowOff>
    </xdr:from>
    <xdr:to>
      <xdr:col>19</xdr:col>
      <xdr:colOff>347382</xdr:colOff>
      <xdr:row>121</xdr:row>
      <xdr:rowOff>95513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078" t="14642" r="33668" b="8093"/>
        <a:stretch/>
      </xdr:blipFill>
      <xdr:spPr>
        <a:xfrm rot="5400000">
          <a:off x="4839029" y="12380343"/>
          <a:ext cx="7050285" cy="10290056"/>
        </a:xfrm>
        <a:prstGeom prst="rect">
          <a:avLst/>
        </a:prstGeom>
      </xdr:spPr>
    </xdr:pic>
    <xdr:clientData/>
  </xdr:twoCellAnchor>
  <xdr:twoCellAnchor>
    <xdr:from>
      <xdr:col>21</xdr:col>
      <xdr:colOff>599456</xdr:colOff>
      <xdr:row>58</xdr:row>
      <xdr:rowOff>145677</xdr:rowOff>
    </xdr:from>
    <xdr:to>
      <xdr:col>24</xdr:col>
      <xdr:colOff>358734</xdr:colOff>
      <xdr:row>70</xdr:row>
      <xdr:rowOff>61849</xdr:rowOff>
    </xdr:to>
    <xdr:sp macro="" textlink="">
      <xdr:nvSpPr>
        <xdr:cNvPr id="35" name="Rounded Rectangular Callou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13328320" y="10907690"/>
          <a:ext cx="1577687" cy="2142795"/>
        </a:xfrm>
        <a:prstGeom prst="wedgeRoundRectCallout">
          <a:avLst>
            <a:gd name="adj1" fmla="val -85462"/>
            <a:gd name="adj2" fmla="val 19228"/>
            <a:gd name="adj3" fmla="val 16667"/>
          </a:avLst>
        </a:prstGeom>
        <a:noFill/>
        <a:ln w="28575">
          <a:solidFill>
            <a:srgbClr val="CC66FF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ctr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0</xdr:col>
      <xdr:colOff>531917</xdr:colOff>
      <xdr:row>78</xdr:row>
      <xdr:rowOff>53630</xdr:rowOff>
    </xdr:from>
    <xdr:to>
      <xdr:col>5</xdr:col>
      <xdr:colOff>12809</xdr:colOff>
      <xdr:row>82</xdr:row>
      <xdr:rowOff>44023</xdr:rowOff>
    </xdr:to>
    <xdr:sp macro="" textlink="">
      <xdr:nvSpPr>
        <xdr:cNvPr id="38" name="Rounded Rectangular Callou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531917" y="14526682"/>
          <a:ext cx="2511574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"แบบรูปรายการ"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382165</xdr:colOff>
      <xdr:row>76</xdr:row>
      <xdr:rowOff>132143</xdr:rowOff>
    </xdr:from>
    <xdr:to>
      <xdr:col>1</xdr:col>
      <xdr:colOff>202872</xdr:colOff>
      <xdr:row>78</xdr:row>
      <xdr:rowOff>149753</xdr:rowOff>
    </xdr:to>
    <xdr:sp macro="" textlink="">
      <xdr:nvSpPr>
        <xdr:cNvPr id="39" name="Flowchart: Decision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382165" y="14234091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20</xdr:col>
      <xdr:colOff>56031</xdr:colOff>
      <xdr:row>87</xdr:row>
      <xdr:rowOff>67234</xdr:rowOff>
    </xdr:from>
    <xdr:to>
      <xdr:col>22</xdr:col>
      <xdr:colOff>395844</xdr:colOff>
      <xdr:row>95</xdr:row>
      <xdr:rowOff>86591</xdr:rowOff>
    </xdr:to>
    <xdr:sp macro="" textlink="">
      <xdr:nvSpPr>
        <xdr:cNvPr id="40" name="Rounded Rectangular Callou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2178758" y="16210253"/>
          <a:ext cx="1552086" cy="1503773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17</xdr:col>
      <xdr:colOff>414618</xdr:colOff>
      <xdr:row>87</xdr:row>
      <xdr:rowOff>100857</xdr:rowOff>
    </xdr:from>
    <xdr:to>
      <xdr:col>19</xdr:col>
      <xdr:colOff>246529</xdr:colOff>
      <xdr:row>93</xdr:row>
      <xdr:rowOff>145675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12035118" y="15699445"/>
          <a:ext cx="1199029" cy="112058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0</xdr:colOff>
      <xdr:row>83</xdr:row>
      <xdr:rowOff>123263</xdr:rowOff>
    </xdr:from>
    <xdr:to>
      <xdr:col>22</xdr:col>
      <xdr:colOff>432955</xdr:colOff>
      <xdr:row>85</xdr:row>
      <xdr:rowOff>156880</xdr:rowOff>
    </xdr:to>
    <xdr:sp macro="" textlink="">
      <xdr:nvSpPr>
        <xdr:cNvPr id="43" name="Rounded Rectangular Callou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12122727" y="15524075"/>
          <a:ext cx="1645228" cy="404721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952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ตรามหาวิทยาลัยชัดเจน</a:t>
          </a:r>
          <a:endParaRPr lang="th-TH" sz="1400" b="1" baseline="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483308</xdr:colOff>
      <xdr:row>109</xdr:row>
      <xdr:rowOff>153469</xdr:rowOff>
    </xdr:from>
    <xdr:to>
      <xdr:col>22</xdr:col>
      <xdr:colOff>235033</xdr:colOff>
      <xdr:row>120</xdr:row>
      <xdr:rowOff>173181</xdr:rowOff>
    </xdr:to>
    <xdr:sp macro="" textlink="">
      <xdr:nvSpPr>
        <xdr:cNvPr id="44" name="Rounded Rectangular Callou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11999899" y="20378631"/>
          <a:ext cx="1570134" cy="2060784"/>
        </a:xfrm>
        <a:prstGeom prst="wedgeRoundRectCallout">
          <a:avLst>
            <a:gd name="adj1" fmla="val -145939"/>
            <a:gd name="adj2" fmla="val 23453"/>
            <a:gd name="adj3" fmla="val 16667"/>
          </a:avLst>
        </a:prstGeom>
        <a:noFill/>
        <a:ln w="28575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6</xdr:col>
      <xdr:colOff>363682</xdr:colOff>
      <xdr:row>30</xdr:row>
      <xdr:rowOff>34636</xdr:rowOff>
    </xdr:from>
    <xdr:to>
      <xdr:col>13</xdr:col>
      <xdr:colOff>442123</xdr:colOff>
      <xdr:row>38</xdr:row>
      <xdr:rowOff>78440</xdr:rowOff>
    </xdr:to>
    <xdr:cxnSp macro="">
      <xdr:nvCxnSpPr>
        <xdr:cNvPr id="45" name="Elbow Connector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4520046" y="5230091"/>
          <a:ext cx="4927532" cy="1429258"/>
        </a:xfrm>
        <a:prstGeom prst="bentConnector3">
          <a:avLst>
            <a:gd name="adj1" fmla="val 53866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432953</xdr:colOff>
      <xdr:row>38</xdr:row>
      <xdr:rowOff>103910</xdr:rowOff>
    </xdr:from>
    <xdr:to>
      <xdr:col>17</xdr:col>
      <xdr:colOff>623453</xdr:colOff>
      <xdr:row>87</xdr:row>
      <xdr:rowOff>51955</xdr:rowOff>
    </xdr:to>
    <xdr:cxnSp macro="">
      <xdr:nvCxnSpPr>
        <xdr:cNvPr id="49" name="Elbow Connector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CxnSpPr/>
      </xdr:nvCxnSpPr>
      <xdr:spPr>
        <a:xfrm rot="16200000" flipH="1">
          <a:off x="6355772" y="9074727"/>
          <a:ext cx="8433954" cy="3654137"/>
        </a:xfrm>
        <a:prstGeom prst="bentConnector3">
          <a:avLst>
            <a:gd name="adj1" fmla="val 77310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415635</xdr:colOff>
      <xdr:row>124</xdr:row>
      <xdr:rowOff>86594</xdr:rowOff>
    </xdr:from>
    <xdr:to>
      <xdr:col>20</xdr:col>
      <xdr:colOff>138545</xdr:colOff>
      <xdr:row>170</xdr:row>
      <xdr:rowOff>22413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254" t="14143" r="33586" b="12313"/>
        <a:stretch/>
      </xdr:blipFill>
      <xdr:spPr>
        <a:xfrm rot="5400000">
          <a:off x="4388122" y="21080813"/>
          <a:ext cx="8183348" cy="10659851"/>
        </a:xfrm>
        <a:prstGeom prst="rect">
          <a:avLst/>
        </a:prstGeom>
      </xdr:spPr>
    </xdr:pic>
    <xdr:clientData/>
  </xdr:twoCellAnchor>
  <xdr:twoCellAnchor>
    <xdr:from>
      <xdr:col>20</xdr:col>
      <xdr:colOff>309256</xdr:colOff>
      <xdr:row>156</xdr:row>
      <xdr:rowOff>24740</xdr:rowOff>
    </xdr:from>
    <xdr:to>
      <xdr:col>23</xdr:col>
      <xdr:colOff>37111</xdr:colOff>
      <xdr:row>168</xdr:row>
      <xdr:rowOff>49480</xdr:rowOff>
    </xdr:to>
    <xdr:sp macro="" textlink="">
      <xdr:nvSpPr>
        <xdr:cNvPr id="54" name="Rounded Rectangular Callou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12431983" y="28970844"/>
          <a:ext cx="1546264" cy="225136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7</xdr:col>
      <xdr:colOff>541956</xdr:colOff>
      <xdr:row>128</xdr:row>
      <xdr:rowOff>79461</xdr:rowOff>
    </xdr:from>
    <xdr:to>
      <xdr:col>19</xdr:col>
      <xdr:colOff>22411</xdr:colOff>
      <xdr:row>130</xdr:row>
      <xdr:rowOff>34636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5326868" y="23029108"/>
          <a:ext cx="7683161" cy="313763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408215</xdr:colOff>
      <xdr:row>121</xdr:row>
      <xdr:rowOff>176894</xdr:rowOff>
    </xdr:from>
    <xdr:to>
      <xdr:col>5</xdr:col>
      <xdr:colOff>102454</xdr:colOff>
      <xdr:row>125</xdr:row>
      <xdr:rowOff>167287</xdr:rowOff>
    </xdr:to>
    <xdr:sp macro="" textlink="">
      <xdr:nvSpPr>
        <xdr:cNvPr id="56" name="Rounded Rectangular Callou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014351" y="22628680"/>
          <a:ext cx="2118785" cy="732601"/>
        </a:xfrm>
        <a:prstGeom prst="wedgeRoundRectCallout">
          <a:avLst>
            <a:gd name="adj1" fmla="val 71302"/>
            <a:gd name="adj2" fmla="val 64969"/>
            <a:gd name="adj3" fmla="val 16667"/>
          </a:avLst>
        </a:prstGeom>
        <a:solidFill>
          <a:schemeClr val="accent4">
            <a:lumMod val="75000"/>
          </a:schemeClr>
        </a:solidFill>
        <a:ln>
          <a:solidFill>
            <a:srgbClr val="FFCC66"/>
          </a:solidFill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000" b="1">
              <a:latin typeface="TH SarabunPSK" panose="020B0500040200020003" pitchFamily="34" charset="-34"/>
              <a:cs typeface="TH SarabunPSK" panose="020B0500040200020003" pitchFamily="34" charset="-34"/>
            </a:rPr>
            <a:t>ตัวอย่าง</a:t>
          </a:r>
          <a:r>
            <a:rPr lang="th-TH" sz="20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"ใบ ปร.4-6"</a:t>
          </a:r>
          <a:endParaRPr lang="th-TH" sz="20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298630</xdr:colOff>
      <xdr:row>120</xdr:row>
      <xdr:rowOff>88483</xdr:rowOff>
    </xdr:from>
    <xdr:to>
      <xdr:col>2</xdr:col>
      <xdr:colOff>119336</xdr:colOff>
      <xdr:row>122</xdr:row>
      <xdr:rowOff>106093</xdr:rowOff>
    </xdr:to>
    <xdr:sp macro="" textlink="">
      <xdr:nvSpPr>
        <xdr:cNvPr id="57" name="Flowchart: Decisi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904766" y="22354717"/>
          <a:ext cx="426843" cy="388714"/>
        </a:xfrm>
        <a:prstGeom prst="flowChartDecision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400" b="1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17</xdr:col>
      <xdr:colOff>112059</xdr:colOff>
      <xdr:row>125</xdr:row>
      <xdr:rowOff>41771</xdr:rowOff>
    </xdr:from>
    <xdr:to>
      <xdr:col>18</xdr:col>
      <xdr:colOff>669295</xdr:colOff>
      <xdr:row>126</xdr:row>
      <xdr:rowOff>176240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11732559" y="22453536"/>
          <a:ext cx="1240795" cy="313763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4</xdr:col>
      <xdr:colOff>397810</xdr:colOff>
      <xdr:row>172</xdr:row>
      <xdr:rowOff>173694</xdr:rowOff>
    </xdr:from>
    <xdr:to>
      <xdr:col>20</xdr:col>
      <xdr:colOff>145677</xdr:colOff>
      <xdr:row>218</xdr:row>
      <xdr:rowOff>135961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740" t="15949" r="34256" b="14630"/>
        <a:stretch/>
      </xdr:blipFill>
      <xdr:spPr>
        <a:xfrm rot="5400000">
          <a:off x="4369550" y="29774777"/>
          <a:ext cx="8209797" cy="10684808"/>
        </a:xfrm>
        <a:prstGeom prst="rect">
          <a:avLst/>
        </a:prstGeom>
      </xdr:spPr>
    </xdr:pic>
    <xdr:clientData/>
  </xdr:twoCellAnchor>
  <xdr:twoCellAnchor>
    <xdr:from>
      <xdr:col>16</xdr:col>
      <xdr:colOff>369795</xdr:colOff>
      <xdr:row>173</xdr:row>
      <xdr:rowOff>56032</xdr:rowOff>
    </xdr:from>
    <xdr:to>
      <xdr:col>18</xdr:col>
      <xdr:colOff>236468</xdr:colOff>
      <xdr:row>175</xdr:row>
      <xdr:rowOff>1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11418795" y="33012532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211530</xdr:colOff>
      <xdr:row>205</xdr:row>
      <xdr:rowOff>49481</xdr:rowOff>
    </xdr:from>
    <xdr:to>
      <xdr:col>22</xdr:col>
      <xdr:colOff>581397</xdr:colOff>
      <xdr:row>216</xdr:row>
      <xdr:rowOff>173182</xdr:rowOff>
    </xdr:to>
    <xdr:sp macro="" textlink="">
      <xdr:nvSpPr>
        <xdr:cNvPr id="63" name="Rounded Rectangular Callout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12334257" y="38087630"/>
          <a:ext cx="1582140" cy="216477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 editAs="oneCell">
    <xdr:from>
      <xdr:col>4</xdr:col>
      <xdr:colOff>476249</xdr:colOff>
      <xdr:row>221</xdr:row>
      <xdr:rowOff>95251</xdr:rowOff>
    </xdr:from>
    <xdr:to>
      <xdr:col>20</xdr:col>
      <xdr:colOff>166686</xdr:colOff>
      <xdr:row>260</xdr:row>
      <xdr:rowOff>183357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161" t="14462" r="34210" b="7664"/>
        <a:stretch/>
      </xdr:blipFill>
      <xdr:spPr>
        <a:xfrm rot="5400000">
          <a:off x="4849415" y="40584835"/>
          <a:ext cx="7517606" cy="10739437"/>
        </a:xfrm>
        <a:prstGeom prst="rect">
          <a:avLst/>
        </a:prstGeom>
      </xdr:spPr>
    </xdr:pic>
    <xdr:clientData/>
  </xdr:twoCellAnchor>
  <xdr:twoCellAnchor>
    <xdr:from>
      <xdr:col>20</xdr:col>
      <xdr:colOff>203798</xdr:colOff>
      <xdr:row>248</xdr:row>
      <xdr:rowOff>123701</xdr:rowOff>
    </xdr:from>
    <xdr:to>
      <xdr:col>23</xdr:col>
      <xdr:colOff>61852</xdr:colOff>
      <xdr:row>260</xdr:row>
      <xdr:rowOff>74221</xdr:rowOff>
    </xdr:to>
    <xdr:sp macro="" textlink="">
      <xdr:nvSpPr>
        <xdr:cNvPr id="65" name="Rounded Rectangular Callout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12326525" y="46140584"/>
          <a:ext cx="1676463" cy="2177143"/>
        </a:xfrm>
        <a:prstGeom prst="wedgeRoundRectCallout">
          <a:avLst>
            <a:gd name="adj1" fmla="val -90646"/>
            <a:gd name="adj2" fmla="val 21763"/>
            <a:gd name="adj3" fmla="val 16667"/>
          </a:avLst>
        </a:prstGeom>
        <a:noFill/>
        <a:ln w="28575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ระบุรายละเอียด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1. ประทับตรามหาวิทยาลัย</a:t>
          </a:r>
        </a:p>
        <a:p>
          <a:pPr algn="l"/>
          <a:r>
            <a:rPr lang="th-TH" sz="16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2.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ลงนามโดยผู้บริหาร</a:t>
          </a:r>
        </a:p>
        <a:p>
          <a:pPr algn="ctr"/>
          <a:r>
            <a:rPr lang="th-TH" sz="18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"ตัวจริง"</a:t>
          </a:r>
        </a:p>
      </xdr:txBody>
    </xdr:sp>
    <xdr:clientData/>
  </xdr:twoCellAnchor>
  <xdr:twoCellAnchor>
    <xdr:from>
      <xdr:col>18</xdr:col>
      <xdr:colOff>190500</xdr:colOff>
      <xdr:row>222</xdr:row>
      <xdr:rowOff>0</xdr:rowOff>
    </xdr:from>
    <xdr:to>
      <xdr:col>20</xdr:col>
      <xdr:colOff>57173</xdr:colOff>
      <xdr:row>223</xdr:row>
      <xdr:rowOff>134469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12620625" y="42291000"/>
          <a:ext cx="1247798" cy="324969"/>
        </a:xfrm>
        <a:prstGeom prst="rect">
          <a:avLst/>
        </a:prstGeom>
        <a:noFill/>
        <a:ln w="19050">
          <a:solidFill>
            <a:srgbClr val="FFCC6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503465</xdr:colOff>
      <xdr:row>176</xdr:row>
      <xdr:rowOff>136071</xdr:rowOff>
    </xdr:from>
    <xdr:to>
      <xdr:col>17</xdr:col>
      <xdr:colOff>664278</xdr:colOff>
      <xdr:row>178</xdr:row>
      <xdr:rowOff>91245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585608" y="31269214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383402</xdr:colOff>
      <xdr:row>224</xdr:row>
      <xdr:rowOff>124067</xdr:rowOff>
    </xdr:from>
    <xdr:to>
      <xdr:col>17</xdr:col>
      <xdr:colOff>544215</xdr:colOff>
      <xdr:row>226</xdr:row>
      <xdr:rowOff>79241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4465545" y="39748067"/>
          <a:ext cx="7644741" cy="30896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20</xdr:col>
      <xdr:colOff>13362</xdr:colOff>
      <xdr:row>123</xdr:row>
      <xdr:rowOff>72985</xdr:rowOff>
    </xdr:from>
    <xdr:to>
      <xdr:col>22</xdr:col>
      <xdr:colOff>259774</xdr:colOff>
      <xdr:row>131</xdr:row>
      <xdr:rowOff>160812</xdr:rowOff>
    </xdr:to>
    <xdr:sp macro="" textlink="">
      <xdr:nvSpPr>
        <xdr:cNvPr id="70" name="Rounded Rectangular Callout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12136089" y="22895875"/>
          <a:ext cx="1458685" cy="1572242"/>
        </a:xfrm>
        <a:prstGeom prst="wedgeRoundRectCallout">
          <a:avLst>
            <a:gd name="adj1" fmla="val -82789"/>
            <a:gd name="adj2" fmla="val 21867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18</xdr:col>
      <xdr:colOff>571499</xdr:colOff>
      <xdr:row>172</xdr:row>
      <xdr:rowOff>9894</xdr:rowOff>
    </xdr:from>
    <xdr:to>
      <xdr:col>21</xdr:col>
      <xdr:colOff>235032</xdr:colOff>
      <xdr:row>180</xdr:row>
      <xdr:rowOff>61849</xdr:rowOff>
    </xdr:to>
    <xdr:sp macro="" textlink="">
      <xdr:nvSpPr>
        <xdr:cNvPr id="71" name="Rounded Rectangular Callout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11481954" y="31924829"/>
          <a:ext cx="1481942" cy="1536371"/>
        </a:xfrm>
        <a:prstGeom prst="wedgeRoundRectCallout">
          <a:avLst>
            <a:gd name="adj1" fmla="val -83624"/>
            <a:gd name="adj2" fmla="val 16231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20</xdr:col>
      <xdr:colOff>225136</xdr:colOff>
      <xdr:row>220</xdr:row>
      <xdr:rowOff>39583</xdr:rowOff>
    </xdr:from>
    <xdr:to>
      <xdr:col>23</xdr:col>
      <xdr:colOff>160812</xdr:colOff>
      <xdr:row>229</xdr:row>
      <xdr:rowOff>24740</xdr:rowOff>
    </xdr:to>
    <xdr:sp macro="" textlink="">
      <xdr:nvSpPr>
        <xdr:cNvPr id="72" name="Rounded Rectangular Callout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12347863" y="40861012"/>
          <a:ext cx="1754085" cy="1655124"/>
        </a:xfrm>
        <a:prstGeom prst="wedgeRoundRectCallout">
          <a:avLst>
            <a:gd name="adj1" fmla="val -128647"/>
            <a:gd name="adj2" fmla="val 14565"/>
            <a:gd name="adj3" fmla="val 16667"/>
          </a:avLst>
        </a:prstGeom>
        <a:noFill/>
        <a:ln w="19050">
          <a:solidFill>
            <a:srgbClr val="FFCC66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ระบุ "ชื่อรายการ</a:t>
          </a:r>
          <a:r>
            <a:rPr lang="th-TH" sz="1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+ ทั้ตั้ง" ให้ถูกต้องตรงกับ 1.1 แผนการเสนอขอตั้งงบลงทุน</a:t>
          </a:r>
        </a:p>
      </xdr:txBody>
    </xdr:sp>
    <xdr:clientData/>
  </xdr:twoCellAnchor>
  <xdr:twoCellAnchor>
    <xdr:from>
      <xdr:col>19</xdr:col>
      <xdr:colOff>163284</xdr:colOff>
      <xdr:row>16</xdr:row>
      <xdr:rowOff>54428</xdr:rowOff>
    </xdr:from>
    <xdr:to>
      <xdr:col>20</xdr:col>
      <xdr:colOff>272142</xdr:colOff>
      <xdr:row>18</xdr:row>
      <xdr:rowOff>13608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13090070" y="2884714"/>
          <a:ext cx="789215" cy="312965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11</xdr:col>
      <xdr:colOff>122465</xdr:colOff>
      <xdr:row>15</xdr:row>
      <xdr:rowOff>149678</xdr:rowOff>
    </xdr:from>
    <xdr:to>
      <xdr:col>13</xdr:col>
      <xdr:colOff>381001</xdr:colOff>
      <xdr:row>18</xdr:row>
      <xdr:rowOff>54429</xdr:rowOff>
    </xdr:to>
    <xdr:sp macro="" textlink="">
      <xdr:nvSpPr>
        <xdr:cNvPr id="76" name="Oval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7606394" y="2803071"/>
          <a:ext cx="1619250" cy="435429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4</xdr:col>
      <xdr:colOff>557893</xdr:colOff>
      <xdr:row>16</xdr:row>
      <xdr:rowOff>27215</xdr:rowOff>
    </xdr:from>
    <xdr:to>
      <xdr:col>5</xdr:col>
      <xdr:colOff>503465</xdr:colOff>
      <xdr:row>18</xdr:row>
      <xdr:rowOff>13608</xdr:rowOff>
    </xdr:to>
    <xdr:sp macro="" textlink="">
      <xdr:nvSpPr>
        <xdr:cNvPr id="77" name="Oval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3279322" y="2857501"/>
          <a:ext cx="625929" cy="340178"/>
        </a:xfrm>
        <a:prstGeom prst="ellipse">
          <a:avLst/>
        </a:prstGeom>
        <a:noFill/>
        <a:ln w="28575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23</xdr:col>
      <xdr:colOff>56904</xdr:colOff>
      <xdr:row>9</xdr:row>
      <xdr:rowOff>86589</xdr:rowOff>
    </xdr:from>
    <xdr:to>
      <xdr:col>28</xdr:col>
      <xdr:colOff>593768</xdr:colOff>
      <xdr:row>20</xdr:row>
      <xdr:rowOff>98959</xdr:rowOff>
    </xdr:to>
    <xdr:sp macro="" textlink="">
      <xdr:nvSpPr>
        <xdr:cNvPr id="78" name="Rounded Rectangular Callout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13998040" y="1756557"/>
          <a:ext cx="3567546" cy="2053441"/>
        </a:xfrm>
        <a:prstGeom prst="wedgeRoundRectCallout">
          <a:avLst>
            <a:gd name="adj1" fmla="val -67789"/>
            <a:gd name="adj2" fmla="val 20617"/>
            <a:gd name="adj3" fmla="val 16667"/>
          </a:avLst>
        </a:prstGeom>
        <a:noFill/>
        <a:ln w="19050">
          <a:solidFill>
            <a:schemeClr val="accent4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งบประมาณในช่อง (15) และ(23) จะต้องเท่ากัน โดยตรวจสอบข้อมูลได้จากช่อง (24) ถ้า "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ถูกต้อง" จะขึ้นว่า "</a:t>
          </a:r>
          <a:r>
            <a:rPr lang="en-US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TRUE</a:t>
          </a:r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และเป็นช่องสีเขียว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แต่ถ้า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"ผิด" จะขึ้นว่า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"FALSE" 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และเป็นช่องสีแดง </a:t>
          </a:r>
        </a:p>
        <a:p>
          <a:pPr algn="ctr"/>
          <a:r>
            <a:rPr lang="th-TH" sz="18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**ต้องแก้ไขข้อมูลให้เป็นสีเขียวด้วยค่ะ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chromes%20download/&#3648;&#3629;&#3585;&#3626;&#3634;&#3619;&#3627;&#3617;&#3634;&#3618;&#3648;&#3621;&#3586;-1-&#3649;&#3610;&#3610;&#3626;&#3619;&#3640;&#3611;&#3649;&#3612;&#3609;&#3585;&#3634;&#3619;&#3648;&#3626;&#3609;&#3629;&#3586;&#3629;&#3605;&#3633;&#3657;&#3591;&#3591;&#3610;&#3621;&#3591;&#3607;&#3640;&#3609;%20-%20Cop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วอย่าง"/>
      <sheetName val="1.ใบสรุปลงทุน"/>
      <sheetName val="1.1 แผนการขอ"/>
      <sheetName val="Index1 (ห้ามลบ)"/>
      <sheetName val="ยุทธศาสตร์ชาติ"/>
      <sheetName val="เกณฑ์การเบิกจ่าย"/>
      <sheetName val="support(ห้ามลบ)"/>
      <sheetName val="Index"/>
      <sheetName val="Sheet1"/>
      <sheetName val="ตัวอย่างครุภัณฑ์"/>
    </sheetNames>
    <sheetDataSet>
      <sheetData sheetId="0">
        <row r="3">
          <cell r="B3" t="str">
            <v>โปรดเลือก</v>
          </cell>
        </row>
      </sheetData>
      <sheetData sheetId="1"/>
      <sheetData sheetId="2">
        <row r="3">
          <cell r="B3" t="str">
            <v>โปรดเลือก</v>
          </cell>
        </row>
      </sheetData>
      <sheetData sheetId="3">
        <row r="3">
          <cell r="B3" t="str">
            <v>โปรดเลือก</v>
          </cell>
        </row>
        <row r="76">
          <cell r="B76" t="str">
            <v>0101 สำนักงานอธิการบดี</v>
          </cell>
        </row>
        <row r="77">
          <cell r="B77" t="str">
            <v>0118 วิทยาเขตนครสวรรค์</v>
          </cell>
        </row>
        <row r="78">
          <cell r="B78" t="str">
            <v>0119 วิทยาเขตอำนาจเจริญ</v>
          </cell>
        </row>
        <row r="79">
          <cell r="B79" t="str">
            <v>0123 โครงการจัดตั้งสถาบันสิทธิมนุษยชนและสันติศึกษา</v>
          </cell>
        </row>
        <row r="80">
          <cell r="B80" t="str">
            <v>0200 บัณฑิตวิทยาลัย</v>
          </cell>
        </row>
        <row r="81">
          <cell r="B81" t="str">
            <v>0300 คณะทันตแพทยศาสตร์</v>
          </cell>
        </row>
        <row r="82">
          <cell r="B82" t="str">
            <v>0400 คณะเทคนิคการแพทย์</v>
          </cell>
        </row>
        <row r="83">
          <cell r="B83" t="str">
            <v>0500 คณะพยาบาลศาสตร์</v>
          </cell>
        </row>
        <row r="84">
          <cell r="B84" t="str">
            <v>0600 คณะแพทยศาสตร์โรงพยาบาลรามาธิบดี</v>
          </cell>
        </row>
        <row r="85">
          <cell r="B85" t="str">
            <v>0701 คณะแพทยศาสตร์ศิริราชพยาบาล</v>
          </cell>
        </row>
        <row r="86">
          <cell r="B86" t="str">
            <v>0800 คณะเภสัชศาสตร์</v>
          </cell>
        </row>
        <row r="87">
          <cell r="B87" t="str">
            <v>0900 คณะวิทยาศาสตร์</v>
          </cell>
        </row>
        <row r="88">
          <cell r="B88" t="str">
            <v>1000 คณะวิศวกรรมศาสตร์</v>
          </cell>
        </row>
        <row r="89">
          <cell r="B89" t="str">
            <v>1100 คณะเวชศาสตร์เขตร้อน</v>
          </cell>
        </row>
        <row r="90">
          <cell r="B90" t="str">
            <v>1200 คณะสังคมศาสตร์และมนุษยศาสตร์</v>
          </cell>
        </row>
        <row r="91">
          <cell r="B91" t="str">
            <v>1300 คณะสัตวแพทยศาสตร์</v>
          </cell>
        </row>
        <row r="92">
          <cell r="B92" t="str">
            <v>1400 คณะสาธารณสุขศาสตร์</v>
          </cell>
        </row>
        <row r="93">
          <cell r="B93" t="str">
            <v>1500 คณะสิ่งแวดล้อมและทรัพยากรศาสตร์</v>
          </cell>
        </row>
        <row r="94">
          <cell r="B94" t="str">
            <v>1600 วิทยาลัยราชสุดา</v>
          </cell>
        </row>
        <row r="95">
          <cell r="B95" t="str">
            <v>1700 วิทยาลัยวิทยาศาสตร์และเทคโนโลยีการกีฬา</v>
          </cell>
        </row>
        <row r="96">
          <cell r="B96" t="str">
            <v>1800 สถาบันพัฒนาสุขภาพอาเซียน</v>
          </cell>
        </row>
        <row r="97">
          <cell r="B97" t="str">
            <v>1900 สถาบันวิจัยประชากรและสังคม</v>
          </cell>
        </row>
        <row r="98">
          <cell r="B98" t="str">
            <v>2000 สถาบันวิจัยภาษาและวัฒนธรรมเอเชีย</v>
          </cell>
        </row>
        <row r="99">
          <cell r="B99" t="str">
            <v>2100 สถาบันโภชนาการ</v>
          </cell>
        </row>
        <row r="100">
          <cell r="B100" t="str">
            <v>2200 สถาบันชีววิทยาศาสตร์โมเลกุล</v>
          </cell>
        </row>
        <row r="101">
          <cell r="B101" t="str">
            <v>2300 สถาบันแห่งชาติเพื่อการพัฒนาเด็กและครอบครัว</v>
          </cell>
        </row>
        <row r="102">
          <cell r="B102" t="str">
            <v>2400 ศูนย์การแพทย์กาญจนาภิเษก</v>
          </cell>
        </row>
        <row r="103">
          <cell r="B103" t="str">
            <v>2500 ศูนย์ตรวจสอบสารต้องห้ามในนักกีฬา</v>
          </cell>
        </row>
        <row r="104">
          <cell r="B104" t="str">
            <v>2800 ศูนย์สัตว์ทดลองแห่งชาติ</v>
          </cell>
        </row>
        <row r="105">
          <cell r="B105" t="str">
            <v>2900 หอสมุดและคลังความรู้มหาวิทยาลัยมหิดล</v>
          </cell>
        </row>
        <row r="106">
          <cell r="B106" t="str">
            <v>3000 วิทยาลัยนานาชาติ</v>
          </cell>
        </row>
        <row r="107">
          <cell r="B107" t="str">
            <v>3100 วิทยาลัยดุริยางคศิลป์</v>
          </cell>
        </row>
        <row r="108">
          <cell r="B108" t="str">
            <v>3200 วิทยาลัยการจัดการ</v>
          </cell>
        </row>
        <row r="109">
          <cell r="B109" t="str">
            <v>3300 วิทยาลัยศาสนศึกษา</v>
          </cell>
        </row>
        <row r="110">
          <cell r="B110" t="str">
            <v>3400 สถาบันนวัตกรรมการเรียนรู้</v>
          </cell>
        </row>
        <row r="111">
          <cell r="B111" t="str">
            <v>3500 คณะศิลปศาสตร์</v>
          </cell>
        </row>
        <row r="112">
          <cell r="B112" t="str">
            <v>3600 คณะเทคโนโลยีสารสนเทศและการสื่อสาร</v>
          </cell>
        </row>
        <row r="113">
          <cell r="B113" t="str">
            <v>3700 สำนักงานสภามหาวิทยาลัย</v>
          </cell>
        </row>
        <row r="114">
          <cell r="B114" t="str">
            <v>3800 วิทยาเขตกาญจนบุรี</v>
          </cell>
        </row>
        <row r="115">
          <cell r="B115" t="str">
            <v>3900 คณะกายภาพบำบัด</v>
          </cell>
        </row>
      </sheetData>
      <sheetData sheetId="4"/>
      <sheetData sheetId="5"/>
      <sheetData sheetId="6" refreshError="1"/>
      <sheetData sheetId="7" refreshError="1"/>
      <sheetData sheetId="8">
        <row r="4">
          <cell r="B4">
            <v>0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CC9D2"/>
  </sheetPr>
  <dimension ref="A1:V44"/>
  <sheetViews>
    <sheetView view="pageBreakPreview" topLeftCell="F1" zoomScaleNormal="70" zoomScaleSheetLayoutView="100" workbookViewId="0">
      <selection activeCell="N1" sqref="N1"/>
    </sheetView>
  </sheetViews>
  <sheetFormatPr defaultRowHeight="30.75"/>
  <cols>
    <col min="1" max="1" width="39.7109375" style="89" hidden="1" customWidth="1"/>
    <col min="2" max="2" width="42.7109375" style="89" hidden="1" customWidth="1"/>
    <col min="3" max="5" width="42.5703125" style="89" hidden="1" customWidth="1"/>
    <col min="6" max="6" width="51.28515625" style="89" customWidth="1"/>
    <col min="7" max="7" width="14.28515625" style="90" customWidth="1"/>
    <col min="8" max="8" width="21.5703125" style="90" customWidth="1"/>
    <col min="9" max="9" width="13.42578125" style="90" customWidth="1"/>
    <col min="10" max="10" width="20.7109375" style="90" bestFit="1" customWidth="1"/>
    <col min="11" max="11" width="13.85546875" style="90" customWidth="1"/>
    <col min="12" max="12" width="19.42578125" style="90" customWidth="1"/>
    <col min="13" max="13" width="14.5703125" style="90" customWidth="1"/>
    <col min="14" max="14" width="21.42578125" style="90" customWidth="1"/>
    <col min="15" max="15" width="13.7109375" style="90" customWidth="1"/>
    <col min="16" max="16" width="21.42578125" style="90" customWidth="1"/>
    <col min="17" max="17" width="14.85546875" style="90" customWidth="1"/>
    <col min="18" max="18" width="23.85546875" style="90" customWidth="1"/>
    <col min="19" max="22" width="15" style="89" customWidth="1"/>
    <col min="23" max="265" width="9" style="89"/>
    <col min="266" max="266" width="29.28515625" style="89" customWidth="1"/>
    <col min="267" max="267" width="24.42578125" style="89" bestFit="1" customWidth="1"/>
    <col min="268" max="268" width="21.140625" style="89" customWidth="1"/>
    <col min="269" max="269" width="24.42578125" style="89" bestFit="1" customWidth="1"/>
    <col min="270" max="270" width="24" style="89" customWidth="1"/>
    <col min="271" max="272" width="23.42578125" style="89" customWidth="1"/>
    <col min="273" max="273" width="25.42578125" style="89" customWidth="1"/>
    <col min="274" max="274" width="31.7109375" style="89" customWidth="1"/>
    <col min="275" max="278" width="15" style="89" customWidth="1"/>
    <col min="279" max="521" width="9" style="89"/>
    <col min="522" max="522" width="29.28515625" style="89" customWidth="1"/>
    <col min="523" max="523" width="24.42578125" style="89" bestFit="1" customWidth="1"/>
    <col min="524" max="524" width="21.140625" style="89" customWidth="1"/>
    <col min="525" max="525" width="24.42578125" style="89" bestFit="1" customWidth="1"/>
    <col min="526" max="526" width="24" style="89" customWidth="1"/>
    <col min="527" max="528" width="23.42578125" style="89" customWidth="1"/>
    <col min="529" max="529" width="25.42578125" style="89" customWidth="1"/>
    <col min="530" max="530" width="31.7109375" style="89" customWidth="1"/>
    <col min="531" max="534" width="15" style="89" customWidth="1"/>
    <col min="535" max="777" width="9" style="89"/>
    <col min="778" max="778" width="29.28515625" style="89" customWidth="1"/>
    <col min="779" max="779" width="24.42578125" style="89" bestFit="1" customWidth="1"/>
    <col min="780" max="780" width="21.140625" style="89" customWidth="1"/>
    <col min="781" max="781" width="24.42578125" style="89" bestFit="1" customWidth="1"/>
    <col min="782" max="782" width="24" style="89" customWidth="1"/>
    <col min="783" max="784" width="23.42578125" style="89" customWidth="1"/>
    <col min="785" max="785" width="25.42578125" style="89" customWidth="1"/>
    <col min="786" max="786" width="31.7109375" style="89" customWidth="1"/>
    <col min="787" max="790" width="15" style="89" customWidth="1"/>
    <col min="791" max="1033" width="9" style="89"/>
    <col min="1034" max="1034" width="29.28515625" style="89" customWidth="1"/>
    <col min="1035" max="1035" width="24.42578125" style="89" bestFit="1" customWidth="1"/>
    <col min="1036" max="1036" width="21.140625" style="89" customWidth="1"/>
    <col min="1037" max="1037" width="24.42578125" style="89" bestFit="1" customWidth="1"/>
    <col min="1038" max="1038" width="24" style="89" customWidth="1"/>
    <col min="1039" max="1040" width="23.42578125" style="89" customWidth="1"/>
    <col min="1041" max="1041" width="25.42578125" style="89" customWidth="1"/>
    <col min="1042" max="1042" width="31.7109375" style="89" customWidth="1"/>
    <col min="1043" max="1046" width="15" style="89" customWidth="1"/>
    <col min="1047" max="1289" width="9" style="89"/>
    <col min="1290" max="1290" width="29.28515625" style="89" customWidth="1"/>
    <col min="1291" max="1291" width="24.42578125" style="89" bestFit="1" customWidth="1"/>
    <col min="1292" max="1292" width="21.140625" style="89" customWidth="1"/>
    <col min="1293" max="1293" width="24.42578125" style="89" bestFit="1" customWidth="1"/>
    <col min="1294" max="1294" width="24" style="89" customWidth="1"/>
    <col min="1295" max="1296" width="23.42578125" style="89" customWidth="1"/>
    <col min="1297" max="1297" width="25.42578125" style="89" customWidth="1"/>
    <col min="1298" max="1298" width="31.7109375" style="89" customWidth="1"/>
    <col min="1299" max="1302" width="15" style="89" customWidth="1"/>
    <col min="1303" max="1545" width="9" style="89"/>
    <col min="1546" max="1546" width="29.28515625" style="89" customWidth="1"/>
    <col min="1547" max="1547" width="24.42578125" style="89" bestFit="1" customWidth="1"/>
    <col min="1548" max="1548" width="21.140625" style="89" customWidth="1"/>
    <col min="1549" max="1549" width="24.42578125" style="89" bestFit="1" customWidth="1"/>
    <col min="1550" max="1550" width="24" style="89" customWidth="1"/>
    <col min="1551" max="1552" width="23.42578125" style="89" customWidth="1"/>
    <col min="1553" max="1553" width="25.42578125" style="89" customWidth="1"/>
    <col min="1554" max="1554" width="31.7109375" style="89" customWidth="1"/>
    <col min="1555" max="1558" width="15" style="89" customWidth="1"/>
    <col min="1559" max="1801" width="9" style="89"/>
    <col min="1802" max="1802" width="29.28515625" style="89" customWidth="1"/>
    <col min="1803" max="1803" width="24.42578125" style="89" bestFit="1" customWidth="1"/>
    <col min="1804" max="1804" width="21.140625" style="89" customWidth="1"/>
    <col min="1805" max="1805" width="24.42578125" style="89" bestFit="1" customWidth="1"/>
    <col min="1806" max="1806" width="24" style="89" customWidth="1"/>
    <col min="1807" max="1808" width="23.42578125" style="89" customWidth="1"/>
    <col min="1809" max="1809" width="25.42578125" style="89" customWidth="1"/>
    <col min="1810" max="1810" width="31.7109375" style="89" customWidth="1"/>
    <col min="1811" max="1814" width="15" style="89" customWidth="1"/>
    <col min="1815" max="2057" width="9" style="89"/>
    <col min="2058" max="2058" width="29.28515625" style="89" customWidth="1"/>
    <col min="2059" max="2059" width="24.42578125" style="89" bestFit="1" customWidth="1"/>
    <col min="2060" max="2060" width="21.140625" style="89" customWidth="1"/>
    <col min="2061" max="2061" width="24.42578125" style="89" bestFit="1" customWidth="1"/>
    <col min="2062" max="2062" width="24" style="89" customWidth="1"/>
    <col min="2063" max="2064" width="23.42578125" style="89" customWidth="1"/>
    <col min="2065" max="2065" width="25.42578125" style="89" customWidth="1"/>
    <col min="2066" max="2066" width="31.7109375" style="89" customWidth="1"/>
    <col min="2067" max="2070" width="15" style="89" customWidth="1"/>
    <col min="2071" max="2313" width="9" style="89"/>
    <col min="2314" max="2314" width="29.28515625" style="89" customWidth="1"/>
    <col min="2315" max="2315" width="24.42578125" style="89" bestFit="1" customWidth="1"/>
    <col min="2316" max="2316" width="21.140625" style="89" customWidth="1"/>
    <col min="2317" max="2317" width="24.42578125" style="89" bestFit="1" customWidth="1"/>
    <col min="2318" max="2318" width="24" style="89" customWidth="1"/>
    <col min="2319" max="2320" width="23.42578125" style="89" customWidth="1"/>
    <col min="2321" max="2321" width="25.42578125" style="89" customWidth="1"/>
    <col min="2322" max="2322" width="31.7109375" style="89" customWidth="1"/>
    <col min="2323" max="2326" width="15" style="89" customWidth="1"/>
    <col min="2327" max="2569" width="9" style="89"/>
    <col min="2570" max="2570" width="29.28515625" style="89" customWidth="1"/>
    <col min="2571" max="2571" width="24.42578125" style="89" bestFit="1" customWidth="1"/>
    <col min="2572" max="2572" width="21.140625" style="89" customWidth="1"/>
    <col min="2573" max="2573" width="24.42578125" style="89" bestFit="1" customWidth="1"/>
    <col min="2574" max="2574" width="24" style="89" customWidth="1"/>
    <col min="2575" max="2576" width="23.42578125" style="89" customWidth="1"/>
    <col min="2577" max="2577" width="25.42578125" style="89" customWidth="1"/>
    <col min="2578" max="2578" width="31.7109375" style="89" customWidth="1"/>
    <col min="2579" max="2582" width="15" style="89" customWidth="1"/>
    <col min="2583" max="2825" width="9" style="89"/>
    <col min="2826" max="2826" width="29.28515625" style="89" customWidth="1"/>
    <col min="2827" max="2827" width="24.42578125" style="89" bestFit="1" customWidth="1"/>
    <col min="2828" max="2828" width="21.140625" style="89" customWidth="1"/>
    <col min="2829" max="2829" width="24.42578125" style="89" bestFit="1" customWidth="1"/>
    <col min="2830" max="2830" width="24" style="89" customWidth="1"/>
    <col min="2831" max="2832" width="23.42578125" style="89" customWidth="1"/>
    <col min="2833" max="2833" width="25.42578125" style="89" customWidth="1"/>
    <col min="2834" max="2834" width="31.7109375" style="89" customWidth="1"/>
    <col min="2835" max="2838" width="15" style="89" customWidth="1"/>
    <col min="2839" max="3081" width="9" style="89"/>
    <col min="3082" max="3082" width="29.28515625" style="89" customWidth="1"/>
    <col min="3083" max="3083" width="24.42578125" style="89" bestFit="1" customWidth="1"/>
    <col min="3084" max="3084" width="21.140625" style="89" customWidth="1"/>
    <col min="3085" max="3085" width="24.42578125" style="89" bestFit="1" customWidth="1"/>
    <col min="3086" max="3086" width="24" style="89" customWidth="1"/>
    <col min="3087" max="3088" width="23.42578125" style="89" customWidth="1"/>
    <col min="3089" max="3089" width="25.42578125" style="89" customWidth="1"/>
    <col min="3090" max="3090" width="31.7109375" style="89" customWidth="1"/>
    <col min="3091" max="3094" width="15" style="89" customWidth="1"/>
    <col min="3095" max="3337" width="9" style="89"/>
    <col min="3338" max="3338" width="29.28515625" style="89" customWidth="1"/>
    <col min="3339" max="3339" width="24.42578125" style="89" bestFit="1" customWidth="1"/>
    <col min="3340" max="3340" width="21.140625" style="89" customWidth="1"/>
    <col min="3341" max="3341" width="24.42578125" style="89" bestFit="1" customWidth="1"/>
    <col min="3342" max="3342" width="24" style="89" customWidth="1"/>
    <col min="3343" max="3344" width="23.42578125" style="89" customWidth="1"/>
    <col min="3345" max="3345" width="25.42578125" style="89" customWidth="1"/>
    <col min="3346" max="3346" width="31.7109375" style="89" customWidth="1"/>
    <col min="3347" max="3350" width="15" style="89" customWidth="1"/>
    <col min="3351" max="3593" width="9" style="89"/>
    <col min="3594" max="3594" width="29.28515625" style="89" customWidth="1"/>
    <col min="3595" max="3595" width="24.42578125" style="89" bestFit="1" customWidth="1"/>
    <col min="3596" max="3596" width="21.140625" style="89" customWidth="1"/>
    <col min="3597" max="3597" width="24.42578125" style="89" bestFit="1" customWidth="1"/>
    <col min="3598" max="3598" width="24" style="89" customWidth="1"/>
    <col min="3599" max="3600" width="23.42578125" style="89" customWidth="1"/>
    <col min="3601" max="3601" width="25.42578125" style="89" customWidth="1"/>
    <col min="3602" max="3602" width="31.7109375" style="89" customWidth="1"/>
    <col min="3603" max="3606" width="15" style="89" customWidth="1"/>
    <col min="3607" max="3849" width="9" style="89"/>
    <col min="3850" max="3850" width="29.28515625" style="89" customWidth="1"/>
    <col min="3851" max="3851" width="24.42578125" style="89" bestFit="1" customWidth="1"/>
    <col min="3852" max="3852" width="21.140625" style="89" customWidth="1"/>
    <col min="3853" max="3853" width="24.42578125" style="89" bestFit="1" customWidth="1"/>
    <col min="3854" max="3854" width="24" style="89" customWidth="1"/>
    <col min="3855" max="3856" width="23.42578125" style="89" customWidth="1"/>
    <col min="3857" max="3857" width="25.42578125" style="89" customWidth="1"/>
    <col min="3858" max="3858" width="31.7109375" style="89" customWidth="1"/>
    <col min="3859" max="3862" width="15" style="89" customWidth="1"/>
    <col min="3863" max="4105" width="9" style="89"/>
    <col min="4106" max="4106" width="29.28515625" style="89" customWidth="1"/>
    <col min="4107" max="4107" width="24.42578125" style="89" bestFit="1" customWidth="1"/>
    <col min="4108" max="4108" width="21.140625" style="89" customWidth="1"/>
    <col min="4109" max="4109" width="24.42578125" style="89" bestFit="1" customWidth="1"/>
    <col min="4110" max="4110" width="24" style="89" customWidth="1"/>
    <col min="4111" max="4112" width="23.42578125" style="89" customWidth="1"/>
    <col min="4113" max="4113" width="25.42578125" style="89" customWidth="1"/>
    <col min="4114" max="4114" width="31.7109375" style="89" customWidth="1"/>
    <col min="4115" max="4118" width="15" style="89" customWidth="1"/>
    <col min="4119" max="4361" width="9" style="89"/>
    <col min="4362" max="4362" width="29.28515625" style="89" customWidth="1"/>
    <col min="4363" max="4363" width="24.42578125" style="89" bestFit="1" customWidth="1"/>
    <col min="4364" max="4364" width="21.140625" style="89" customWidth="1"/>
    <col min="4365" max="4365" width="24.42578125" style="89" bestFit="1" customWidth="1"/>
    <col min="4366" max="4366" width="24" style="89" customWidth="1"/>
    <col min="4367" max="4368" width="23.42578125" style="89" customWidth="1"/>
    <col min="4369" max="4369" width="25.42578125" style="89" customWidth="1"/>
    <col min="4370" max="4370" width="31.7109375" style="89" customWidth="1"/>
    <col min="4371" max="4374" width="15" style="89" customWidth="1"/>
    <col min="4375" max="4617" width="9" style="89"/>
    <col min="4618" max="4618" width="29.28515625" style="89" customWidth="1"/>
    <col min="4619" max="4619" width="24.42578125" style="89" bestFit="1" customWidth="1"/>
    <col min="4620" max="4620" width="21.140625" style="89" customWidth="1"/>
    <col min="4621" max="4621" width="24.42578125" style="89" bestFit="1" customWidth="1"/>
    <col min="4622" max="4622" width="24" style="89" customWidth="1"/>
    <col min="4623" max="4624" width="23.42578125" style="89" customWidth="1"/>
    <col min="4625" max="4625" width="25.42578125" style="89" customWidth="1"/>
    <col min="4626" max="4626" width="31.7109375" style="89" customWidth="1"/>
    <col min="4627" max="4630" width="15" style="89" customWidth="1"/>
    <col min="4631" max="4873" width="9" style="89"/>
    <col min="4874" max="4874" width="29.28515625" style="89" customWidth="1"/>
    <col min="4875" max="4875" width="24.42578125" style="89" bestFit="1" customWidth="1"/>
    <col min="4876" max="4876" width="21.140625" style="89" customWidth="1"/>
    <col min="4877" max="4877" width="24.42578125" style="89" bestFit="1" customWidth="1"/>
    <col min="4878" max="4878" width="24" style="89" customWidth="1"/>
    <col min="4879" max="4880" width="23.42578125" style="89" customWidth="1"/>
    <col min="4881" max="4881" width="25.42578125" style="89" customWidth="1"/>
    <col min="4882" max="4882" width="31.7109375" style="89" customWidth="1"/>
    <col min="4883" max="4886" width="15" style="89" customWidth="1"/>
    <col min="4887" max="5129" width="9" style="89"/>
    <col min="5130" max="5130" width="29.28515625" style="89" customWidth="1"/>
    <col min="5131" max="5131" width="24.42578125" style="89" bestFit="1" customWidth="1"/>
    <col min="5132" max="5132" width="21.140625" style="89" customWidth="1"/>
    <col min="5133" max="5133" width="24.42578125" style="89" bestFit="1" customWidth="1"/>
    <col min="5134" max="5134" width="24" style="89" customWidth="1"/>
    <col min="5135" max="5136" width="23.42578125" style="89" customWidth="1"/>
    <col min="5137" max="5137" width="25.42578125" style="89" customWidth="1"/>
    <col min="5138" max="5138" width="31.7109375" style="89" customWidth="1"/>
    <col min="5139" max="5142" width="15" style="89" customWidth="1"/>
    <col min="5143" max="5385" width="9" style="89"/>
    <col min="5386" max="5386" width="29.28515625" style="89" customWidth="1"/>
    <col min="5387" max="5387" width="24.42578125" style="89" bestFit="1" customWidth="1"/>
    <col min="5388" max="5388" width="21.140625" style="89" customWidth="1"/>
    <col min="5389" max="5389" width="24.42578125" style="89" bestFit="1" customWidth="1"/>
    <col min="5390" max="5390" width="24" style="89" customWidth="1"/>
    <col min="5391" max="5392" width="23.42578125" style="89" customWidth="1"/>
    <col min="5393" max="5393" width="25.42578125" style="89" customWidth="1"/>
    <col min="5394" max="5394" width="31.7109375" style="89" customWidth="1"/>
    <col min="5395" max="5398" width="15" style="89" customWidth="1"/>
    <col min="5399" max="5641" width="9" style="89"/>
    <col min="5642" max="5642" width="29.28515625" style="89" customWidth="1"/>
    <col min="5643" max="5643" width="24.42578125" style="89" bestFit="1" customWidth="1"/>
    <col min="5644" max="5644" width="21.140625" style="89" customWidth="1"/>
    <col min="5645" max="5645" width="24.42578125" style="89" bestFit="1" customWidth="1"/>
    <col min="5646" max="5646" width="24" style="89" customWidth="1"/>
    <col min="5647" max="5648" width="23.42578125" style="89" customWidth="1"/>
    <col min="5649" max="5649" width="25.42578125" style="89" customWidth="1"/>
    <col min="5650" max="5650" width="31.7109375" style="89" customWidth="1"/>
    <col min="5651" max="5654" width="15" style="89" customWidth="1"/>
    <col min="5655" max="5897" width="9" style="89"/>
    <col min="5898" max="5898" width="29.28515625" style="89" customWidth="1"/>
    <col min="5899" max="5899" width="24.42578125" style="89" bestFit="1" customWidth="1"/>
    <col min="5900" max="5900" width="21.140625" style="89" customWidth="1"/>
    <col min="5901" max="5901" width="24.42578125" style="89" bestFit="1" customWidth="1"/>
    <col min="5902" max="5902" width="24" style="89" customWidth="1"/>
    <col min="5903" max="5904" width="23.42578125" style="89" customWidth="1"/>
    <col min="5905" max="5905" width="25.42578125" style="89" customWidth="1"/>
    <col min="5906" max="5906" width="31.7109375" style="89" customWidth="1"/>
    <col min="5907" max="5910" width="15" style="89" customWidth="1"/>
    <col min="5911" max="6153" width="9" style="89"/>
    <col min="6154" max="6154" width="29.28515625" style="89" customWidth="1"/>
    <col min="6155" max="6155" width="24.42578125" style="89" bestFit="1" customWidth="1"/>
    <col min="6156" max="6156" width="21.140625" style="89" customWidth="1"/>
    <col min="6157" max="6157" width="24.42578125" style="89" bestFit="1" customWidth="1"/>
    <col min="6158" max="6158" width="24" style="89" customWidth="1"/>
    <col min="6159" max="6160" width="23.42578125" style="89" customWidth="1"/>
    <col min="6161" max="6161" width="25.42578125" style="89" customWidth="1"/>
    <col min="6162" max="6162" width="31.7109375" style="89" customWidth="1"/>
    <col min="6163" max="6166" width="15" style="89" customWidth="1"/>
    <col min="6167" max="6409" width="9" style="89"/>
    <col min="6410" max="6410" width="29.28515625" style="89" customWidth="1"/>
    <col min="6411" max="6411" width="24.42578125" style="89" bestFit="1" customWidth="1"/>
    <col min="6412" max="6412" width="21.140625" style="89" customWidth="1"/>
    <col min="6413" max="6413" width="24.42578125" style="89" bestFit="1" customWidth="1"/>
    <col min="6414" max="6414" width="24" style="89" customWidth="1"/>
    <col min="6415" max="6416" width="23.42578125" style="89" customWidth="1"/>
    <col min="6417" max="6417" width="25.42578125" style="89" customWidth="1"/>
    <col min="6418" max="6418" width="31.7109375" style="89" customWidth="1"/>
    <col min="6419" max="6422" width="15" style="89" customWidth="1"/>
    <col min="6423" max="6665" width="9" style="89"/>
    <col min="6666" max="6666" width="29.28515625" style="89" customWidth="1"/>
    <col min="6667" max="6667" width="24.42578125" style="89" bestFit="1" customWidth="1"/>
    <col min="6668" max="6668" width="21.140625" style="89" customWidth="1"/>
    <col min="6669" max="6669" width="24.42578125" style="89" bestFit="1" customWidth="1"/>
    <col min="6670" max="6670" width="24" style="89" customWidth="1"/>
    <col min="6671" max="6672" width="23.42578125" style="89" customWidth="1"/>
    <col min="6673" max="6673" width="25.42578125" style="89" customWidth="1"/>
    <col min="6674" max="6674" width="31.7109375" style="89" customWidth="1"/>
    <col min="6675" max="6678" width="15" style="89" customWidth="1"/>
    <col min="6679" max="6921" width="9" style="89"/>
    <col min="6922" max="6922" width="29.28515625" style="89" customWidth="1"/>
    <col min="6923" max="6923" width="24.42578125" style="89" bestFit="1" customWidth="1"/>
    <col min="6924" max="6924" width="21.140625" style="89" customWidth="1"/>
    <col min="6925" max="6925" width="24.42578125" style="89" bestFit="1" customWidth="1"/>
    <col min="6926" max="6926" width="24" style="89" customWidth="1"/>
    <col min="6927" max="6928" width="23.42578125" style="89" customWidth="1"/>
    <col min="6929" max="6929" width="25.42578125" style="89" customWidth="1"/>
    <col min="6930" max="6930" width="31.7109375" style="89" customWidth="1"/>
    <col min="6931" max="6934" width="15" style="89" customWidth="1"/>
    <col min="6935" max="7177" width="9" style="89"/>
    <col min="7178" max="7178" width="29.28515625" style="89" customWidth="1"/>
    <col min="7179" max="7179" width="24.42578125" style="89" bestFit="1" customWidth="1"/>
    <col min="7180" max="7180" width="21.140625" style="89" customWidth="1"/>
    <col min="7181" max="7181" width="24.42578125" style="89" bestFit="1" customWidth="1"/>
    <col min="7182" max="7182" width="24" style="89" customWidth="1"/>
    <col min="7183" max="7184" width="23.42578125" style="89" customWidth="1"/>
    <col min="7185" max="7185" width="25.42578125" style="89" customWidth="1"/>
    <col min="7186" max="7186" width="31.7109375" style="89" customWidth="1"/>
    <col min="7187" max="7190" width="15" style="89" customWidth="1"/>
    <col min="7191" max="7433" width="9" style="89"/>
    <col min="7434" max="7434" width="29.28515625" style="89" customWidth="1"/>
    <col min="7435" max="7435" width="24.42578125" style="89" bestFit="1" customWidth="1"/>
    <col min="7436" max="7436" width="21.140625" style="89" customWidth="1"/>
    <col min="7437" max="7437" width="24.42578125" style="89" bestFit="1" customWidth="1"/>
    <col min="7438" max="7438" width="24" style="89" customWidth="1"/>
    <col min="7439" max="7440" width="23.42578125" style="89" customWidth="1"/>
    <col min="7441" max="7441" width="25.42578125" style="89" customWidth="1"/>
    <col min="7442" max="7442" width="31.7109375" style="89" customWidth="1"/>
    <col min="7443" max="7446" width="15" style="89" customWidth="1"/>
    <col min="7447" max="7689" width="9" style="89"/>
    <col min="7690" max="7690" width="29.28515625" style="89" customWidth="1"/>
    <col min="7691" max="7691" width="24.42578125" style="89" bestFit="1" customWidth="1"/>
    <col min="7692" max="7692" width="21.140625" style="89" customWidth="1"/>
    <col min="7693" max="7693" width="24.42578125" style="89" bestFit="1" customWidth="1"/>
    <col min="7694" max="7694" width="24" style="89" customWidth="1"/>
    <col min="7695" max="7696" width="23.42578125" style="89" customWidth="1"/>
    <col min="7697" max="7697" width="25.42578125" style="89" customWidth="1"/>
    <col min="7698" max="7698" width="31.7109375" style="89" customWidth="1"/>
    <col min="7699" max="7702" width="15" style="89" customWidth="1"/>
    <col min="7703" max="7945" width="9" style="89"/>
    <col min="7946" max="7946" width="29.28515625" style="89" customWidth="1"/>
    <col min="7947" max="7947" width="24.42578125" style="89" bestFit="1" customWidth="1"/>
    <col min="7948" max="7948" width="21.140625" style="89" customWidth="1"/>
    <col min="7949" max="7949" width="24.42578125" style="89" bestFit="1" customWidth="1"/>
    <col min="7950" max="7950" width="24" style="89" customWidth="1"/>
    <col min="7951" max="7952" width="23.42578125" style="89" customWidth="1"/>
    <col min="7953" max="7953" width="25.42578125" style="89" customWidth="1"/>
    <col min="7954" max="7954" width="31.7109375" style="89" customWidth="1"/>
    <col min="7955" max="7958" width="15" style="89" customWidth="1"/>
    <col min="7959" max="8201" width="9" style="89"/>
    <col min="8202" max="8202" width="29.28515625" style="89" customWidth="1"/>
    <col min="8203" max="8203" width="24.42578125" style="89" bestFit="1" customWidth="1"/>
    <col min="8204" max="8204" width="21.140625" style="89" customWidth="1"/>
    <col min="8205" max="8205" width="24.42578125" style="89" bestFit="1" customWidth="1"/>
    <col min="8206" max="8206" width="24" style="89" customWidth="1"/>
    <col min="8207" max="8208" width="23.42578125" style="89" customWidth="1"/>
    <col min="8209" max="8209" width="25.42578125" style="89" customWidth="1"/>
    <col min="8210" max="8210" width="31.7109375" style="89" customWidth="1"/>
    <col min="8211" max="8214" width="15" style="89" customWidth="1"/>
    <col min="8215" max="8457" width="9" style="89"/>
    <col min="8458" max="8458" width="29.28515625" style="89" customWidth="1"/>
    <col min="8459" max="8459" width="24.42578125" style="89" bestFit="1" customWidth="1"/>
    <col min="8460" max="8460" width="21.140625" style="89" customWidth="1"/>
    <col min="8461" max="8461" width="24.42578125" style="89" bestFit="1" customWidth="1"/>
    <col min="8462" max="8462" width="24" style="89" customWidth="1"/>
    <col min="8463" max="8464" width="23.42578125" style="89" customWidth="1"/>
    <col min="8465" max="8465" width="25.42578125" style="89" customWidth="1"/>
    <col min="8466" max="8466" width="31.7109375" style="89" customWidth="1"/>
    <col min="8467" max="8470" width="15" style="89" customWidth="1"/>
    <col min="8471" max="8713" width="9" style="89"/>
    <col min="8714" max="8714" width="29.28515625" style="89" customWidth="1"/>
    <col min="8715" max="8715" width="24.42578125" style="89" bestFit="1" customWidth="1"/>
    <col min="8716" max="8716" width="21.140625" style="89" customWidth="1"/>
    <col min="8717" max="8717" width="24.42578125" style="89" bestFit="1" customWidth="1"/>
    <col min="8718" max="8718" width="24" style="89" customWidth="1"/>
    <col min="8719" max="8720" width="23.42578125" style="89" customWidth="1"/>
    <col min="8721" max="8721" width="25.42578125" style="89" customWidth="1"/>
    <col min="8722" max="8722" width="31.7109375" style="89" customWidth="1"/>
    <col min="8723" max="8726" width="15" style="89" customWidth="1"/>
    <col min="8727" max="8969" width="9" style="89"/>
    <col min="8970" max="8970" width="29.28515625" style="89" customWidth="1"/>
    <col min="8971" max="8971" width="24.42578125" style="89" bestFit="1" customWidth="1"/>
    <col min="8972" max="8972" width="21.140625" style="89" customWidth="1"/>
    <col min="8973" max="8973" width="24.42578125" style="89" bestFit="1" customWidth="1"/>
    <col min="8974" max="8974" width="24" style="89" customWidth="1"/>
    <col min="8975" max="8976" width="23.42578125" style="89" customWidth="1"/>
    <col min="8977" max="8977" width="25.42578125" style="89" customWidth="1"/>
    <col min="8978" max="8978" width="31.7109375" style="89" customWidth="1"/>
    <col min="8979" max="8982" width="15" style="89" customWidth="1"/>
    <col min="8983" max="9225" width="9" style="89"/>
    <col min="9226" max="9226" width="29.28515625" style="89" customWidth="1"/>
    <col min="9227" max="9227" width="24.42578125" style="89" bestFit="1" customWidth="1"/>
    <col min="9228" max="9228" width="21.140625" style="89" customWidth="1"/>
    <col min="9229" max="9229" width="24.42578125" style="89" bestFit="1" customWidth="1"/>
    <col min="9230" max="9230" width="24" style="89" customWidth="1"/>
    <col min="9231" max="9232" width="23.42578125" style="89" customWidth="1"/>
    <col min="9233" max="9233" width="25.42578125" style="89" customWidth="1"/>
    <col min="9234" max="9234" width="31.7109375" style="89" customWidth="1"/>
    <col min="9235" max="9238" width="15" style="89" customWidth="1"/>
    <col min="9239" max="9481" width="9" style="89"/>
    <col min="9482" max="9482" width="29.28515625" style="89" customWidth="1"/>
    <col min="9483" max="9483" width="24.42578125" style="89" bestFit="1" customWidth="1"/>
    <col min="9484" max="9484" width="21.140625" style="89" customWidth="1"/>
    <col min="9485" max="9485" width="24.42578125" style="89" bestFit="1" customWidth="1"/>
    <col min="9486" max="9486" width="24" style="89" customWidth="1"/>
    <col min="9487" max="9488" width="23.42578125" style="89" customWidth="1"/>
    <col min="9489" max="9489" width="25.42578125" style="89" customWidth="1"/>
    <col min="9490" max="9490" width="31.7109375" style="89" customWidth="1"/>
    <col min="9491" max="9494" width="15" style="89" customWidth="1"/>
    <col min="9495" max="9737" width="9" style="89"/>
    <col min="9738" max="9738" width="29.28515625" style="89" customWidth="1"/>
    <col min="9739" max="9739" width="24.42578125" style="89" bestFit="1" customWidth="1"/>
    <col min="9740" max="9740" width="21.140625" style="89" customWidth="1"/>
    <col min="9741" max="9741" width="24.42578125" style="89" bestFit="1" customWidth="1"/>
    <col min="9742" max="9742" width="24" style="89" customWidth="1"/>
    <col min="9743" max="9744" width="23.42578125" style="89" customWidth="1"/>
    <col min="9745" max="9745" width="25.42578125" style="89" customWidth="1"/>
    <col min="9746" max="9746" width="31.7109375" style="89" customWidth="1"/>
    <col min="9747" max="9750" width="15" style="89" customWidth="1"/>
    <col min="9751" max="9993" width="9" style="89"/>
    <col min="9994" max="9994" width="29.28515625" style="89" customWidth="1"/>
    <col min="9995" max="9995" width="24.42578125" style="89" bestFit="1" customWidth="1"/>
    <col min="9996" max="9996" width="21.140625" style="89" customWidth="1"/>
    <col min="9997" max="9997" width="24.42578125" style="89" bestFit="1" customWidth="1"/>
    <col min="9998" max="9998" width="24" style="89" customWidth="1"/>
    <col min="9999" max="10000" width="23.42578125" style="89" customWidth="1"/>
    <col min="10001" max="10001" width="25.42578125" style="89" customWidth="1"/>
    <col min="10002" max="10002" width="31.7109375" style="89" customWidth="1"/>
    <col min="10003" max="10006" width="15" style="89" customWidth="1"/>
    <col min="10007" max="10249" width="9" style="89"/>
    <col min="10250" max="10250" width="29.28515625" style="89" customWidth="1"/>
    <col min="10251" max="10251" width="24.42578125" style="89" bestFit="1" customWidth="1"/>
    <col min="10252" max="10252" width="21.140625" style="89" customWidth="1"/>
    <col min="10253" max="10253" width="24.42578125" style="89" bestFit="1" customWidth="1"/>
    <col min="10254" max="10254" width="24" style="89" customWidth="1"/>
    <col min="10255" max="10256" width="23.42578125" style="89" customWidth="1"/>
    <col min="10257" max="10257" width="25.42578125" style="89" customWidth="1"/>
    <col min="10258" max="10258" width="31.7109375" style="89" customWidth="1"/>
    <col min="10259" max="10262" width="15" style="89" customWidth="1"/>
    <col min="10263" max="10505" width="9" style="89"/>
    <col min="10506" max="10506" width="29.28515625" style="89" customWidth="1"/>
    <col min="10507" max="10507" width="24.42578125" style="89" bestFit="1" customWidth="1"/>
    <col min="10508" max="10508" width="21.140625" style="89" customWidth="1"/>
    <col min="10509" max="10509" width="24.42578125" style="89" bestFit="1" customWidth="1"/>
    <col min="10510" max="10510" width="24" style="89" customWidth="1"/>
    <col min="10511" max="10512" width="23.42578125" style="89" customWidth="1"/>
    <col min="10513" max="10513" width="25.42578125" style="89" customWidth="1"/>
    <col min="10514" max="10514" width="31.7109375" style="89" customWidth="1"/>
    <col min="10515" max="10518" width="15" style="89" customWidth="1"/>
    <col min="10519" max="10761" width="9" style="89"/>
    <col min="10762" max="10762" width="29.28515625" style="89" customWidth="1"/>
    <col min="10763" max="10763" width="24.42578125" style="89" bestFit="1" customWidth="1"/>
    <col min="10764" max="10764" width="21.140625" style="89" customWidth="1"/>
    <col min="10765" max="10765" width="24.42578125" style="89" bestFit="1" customWidth="1"/>
    <col min="10766" max="10766" width="24" style="89" customWidth="1"/>
    <col min="10767" max="10768" width="23.42578125" style="89" customWidth="1"/>
    <col min="10769" max="10769" width="25.42578125" style="89" customWidth="1"/>
    <col min="10770" max="10770" width="31.7109375" style="89" customWidth="1"/>
    <col min="10771" max="10774" width="15" style="89" customWidth="1"/>
    <col min="10775" max="11017" width="9" style="89"/>
    <col min="11018" max="11018" width="29.28515625" style="89" customWidth="1"/>
    <col min="11019" max="11019" width="24.42578125" style="89" bestFit="1" customWidth="1"/>
    <col min="11020" max="11020" width="21.140625" style="89" customWidth="1"/>
    <col min="11021" max="11021" width="24.42578125" style="89" bestFit="1" customWidth="1"/>
    <col min="11022" max="11022" width="24" style="89" customWidth="1"/>
    <col min="11023" max="11024" width="23.42578125" style="89" customWidth="1"/>
    <col min="11025" max="11025" width="25.42578125" style="89" customWidth="1"/>
    <col min="11026" max="11026" width="31.7109375" style="89" customWidth="1"/>
    <col min="11027" max="11030" width="15" style="89" customWidth="1"/>
    <col min="11031" max="11273" width="9" style="89"/>
    <col min="11274" max="11274" width="29.28515625" style="89" customWidth="1"/>
    <col min="11275" max="11275" width="24.42578125" style="89" bestFit="1" customWidth="1"/>
    <col min="11276" max="11276" width="21.140625" style="89" customWidth="1"/>
    <col min="11277" max="11277" width="24.42578125" style="89" bestFit="1" customWidth="1"/>
    <col min="11278" max="11278" width="24" style="89" customWidth="1"/>
    <col min="11279" max="11280" width="23.42578125" style="89" customWidth="1"/>
    <col min="11281" max="11281" width="25.42578125" style="89" customWidth="1"/>
    <col min="11282" max="11282" width="31.7109375" style="89" customWidth="1"/>
    <col min="11283" max="11286" width="15" style="89" customWidth="1"/>
    <col min="11287" max="11529" width="9" style="89"/>
    <col min="11530" max="11530" width="29.28515625" style="89" customWidth="1"/>
    <col min="11531" max="11531" width="24.42578125" style="89" bestFit="1" customWidth="1"/>
    <col min="11532" max="11532" width="21.140625" style="89" customWidth="1"/>
    <col min="11533" max="11533" width="24.42578125" style="89" bestFit="1" customWidth="1"/>
    <col min="11534" max="11534" width="24" style="89" customWidth="1"/>
    <col min="11535" max="11536" width="23.42578125" style="89" customWidth="1"/>
    <col min="11537" max="11537" width="25.42578125" style="89" customWidth="1"/>
    <col min="11538" max="11538" width="31.7109375" style="89" customWidth="1"/>
    <col min="11539" max="11542" width="15" style="89" customWidth="1"/>
    <col min="11543" max="11785" width="9" style="89"/>
    <col min="11786" max="11786" width="29.28515625" style="89" customWidth="1"/>
    <col min="11787" max="11787" width="24.42578125" style="89" bestFit="1" customWidth="1"/>
    <col min="11788" max="11788" width="21.140625" style="89" customWidth="1"/>
    <col min="11789" max="11789" width="24.42578125" style="89" bestFit="1" customWidth="1"/>
    <col min="11790" max="11790" width="24" style="89" customWidth="1"/>
    <col min="11791" max="11792" width="23.42578125" style="89" customWidth="1"/>
    <col min="11793" max="11793" width="25.42578125" style="89" customWidth="1"/>
    <col min="11794" max="11794" width="31.7109375" style="89" customWidth="1"/>
    <col min="11795" max="11798" width="15" style="89" customWidth="1"/>
    <col min="11799" max="12041" width="9" style="89"/>
    <col min="12042" max="12042" width="29.28515625" style="89" customWidth="1"/>
    <col min="12043" max="12043" width="24.42578125" style="89" bestFit="1" customWidth="1"/>
    <col min="12044" max="12044" width="21.140625" style="89" customWidth="1"/>
    <col min="12045" max="12045" width="24.42578125" style="89" bestFit="1" customWidth="1"/>
    <col min="12046" max="12046" width="24" style="89" customWidth="1"/>
    <col min="12047" max="12048" width="23.42578125" style="89" customWidth="1"/>
    <col min="12049" max="12049" width="25.42578125" style="89" customWidth="1"/>
    <col min="12050" max="12050" width="31.7109375" style="89" customWidth="1"/>
    <col min="12051" max="12054" width="15" style="89" customWidth="1"/>
    <col min="12055" max="12297" width="9" style="89"/>
    <col min="12298" max="12298" width="29.28515625" style="89" customWidth="1"/>
    <col min="12299" max="12299" width="24.42578125" style="89" bestFit="1" customWidth="1"/>
    <col min="12300" max="12300" width="21.140625" style="89" customWidth="1"/>
    <col min="12301" max="12301" width="24.42578125" style="89" bestFit="1" customWidth="1"/>
    <col min="12302" max="12302" width="24" style="89" customWidth="1"/>
    <col min="12303" max="12304" width="23.42578125" style="89" customWidth="1"/>
    <col min="12305" max="12305" width="25.42578125" style="89" customWidth="1"/>
    <col min="12306" max="12306" width="31.7109375" style="89" customWidth="1"/>
    <col min="12307" max="12310" width="15" style="89" customWidth="1"/>
    <col min="12311" max="12553" width="9" style="89"/>
    <col min="12554" max="12554" width="29.28515625" style="89" customWidth="1"/>
    <col min="12555" max="12555" width="24.42578125" style="89" bestFit="1" customWidth="1"/>
    <col min="12556" max="12556" width="21.140625" style="89" customWidth="1"/>
    <col min="12557" max="12557" width="24.42578125" style="89" bestFit="1" customWidth="1"/>
    <col min="12558" max="12558" width="24" style="89" customWidth="1"/>
    <col min="12559" max="12560" width="23.42578125" style="89" customWidth="1"/>
    <col min="12561" max="12561" width="25.42578125" style="89" customWidth="1"/>
    <col min="12562" max="12562" width="31.7109375" style="89" customWidth="1"/>
    <col min="12563" max="12566" width="15" style="89" customWidth="1"/>
    <col min="12567" max="12809" width="9" style="89"/>
    <col min="12810" max="12810" width="29.28515625" style="89" customWidth="1"/>
    <col min="12811" max="12811" width="24.42578125" style="89" bestFit="1" customWidth="1"/>
    <col min="12812" max="12812" width="21.140625" style="89" customWidth="1"/>
    <col min="12813" max="12813" width="24.42578125" style="89" bestFit="1" customWidth="1"/>
    <col min="12814" max="12814" width="24" style="89" customWidth="1"/>
    <col min="12815" max="12816" width="23.42578125" style="89" customWidth="1"/>
    <col min="12817" max="12817" width="25.42578125" style="89" customWidth="1"/>
    <col min="12818" max="12818" width="31.7109375" style="89" customWidth="1"/>
    <col min="12819" max="12822" width="15" style="89" customWidth="1"/>
    <col min="12823" max="13065" width="9" style="89"/>
    <col min="13066" max="13066" width="29.28515625" style="89" customWidth="1"/>
    <col min="13067" max="13067" width="24.42578125" style="89" bestFit="1" customWidth="1"/>
    <col min="13068" max="13068" width="21.140625" style="89" customWidth="1"/>
    <col min="13069" max="13069" width="24.42578125" style="89" bestFit="1" customWidth="1"/>
    <col min="13070" max="13070" width="24" style="89" customWidth="1"/>
    <col min="13071" max="13072" width="23.42578125" style="89" customWidth="1"/>
    <col min="13073" max="13073" width="25.42578125" style="89" customWidth="1"/>
    <col min="13074" max="13074" width="31.7109375" style="89" customWidth="1"/>
    <col min="13075" max="13078" width="15" style="89" customWidth="1"/>
    <col min="13079" max="13321" width="9" style="89"/>
    <col min="13322" max="13322" width="29.28515625" style="89" customWidth="1"/>
    <col min="13323" max="13323" width="24.42578125" style="89" bestFit="1" customWidth="1"/>
    <col min="13324" max="13324" width="21.140625" style="89" customWidth="1"/>
    <col min="13325" max="13325" width="24.42578125" style="89" bestFit="1" customWidth="1"/>
    <col min="13326" max="13326" width="24" style="89" customWidth="1"/>
    <col min="13327" max="13328" width="23.42578125" style="89" customWidth="1"/>
    <col min="13329" max="13329" width="25.42578125" style="89" customWidth="1"/>
    <col min="13330" max="13330" width="31.7109375" style="89" customWidth="1"/>
    <col min="13331" max="13334" width="15" style="89" customWidth="1"/>
    <col min="13335" max="13577" width="9" style="89"/>
    <col min="13578" max="13578" width="29.28515625" style="89" customWidth="1"/>
    <col min="13579" max="13579" width="24.42578125" style="89" bestFit="1" customWidth="1"/>
    <col min="13580" max="13580" width="21.140625" style="89" customWidth="1"/>
    <col min="13581" max="13581" width="24.42578125" style="89" bestFit="1" customWidth="1"/>
    <col min="13582" max="13582" width="24" style="89" customWidth="1"/>
    <col min="13583" max="13584" width="23.42578125" style="89" customWidth="1"/>
    <col min="13585" max="13585" width="25.42578125" style="89" customWidth="1"/>
    <col min="13586" max="13586" width="31.7109375" style="89" customWidth="1"/>
    <col min="13587" max="13590" width="15" style="89" customWidth="1"/>
    <col min="13591" max="13833" width="9" style="89"/>
    <col min="13834" max="13834" width="29.28515625" style="89" customWidth="1"/>
    <col min="13835" max="13835" width="24.42578125" style="89" bestFit="1" customWidth="1"/>
    <col min="13836" max="13836" width="21.140625" style="89" customWidth="1"/>
    <col min="13837" max="13837" width="24.42578125" style="89" bestFit="1" customWidth="1"/>
    <col min="13838" max="13838" width="24" style="89" customWidth="1"/>
    <col min="13839" max="13840" width="23.42578125" style="89" customWidth="1"/>
    <col min="13841" max="13841" width="25.42578125" style="89" customWidth="1"/>
    <col min="13842" max="13842" width="31.7109375" style="89" customWidth="1"/>
    <col min="13843" max="13846" width="15" style="89" customWidth="1"/>
    <col min="13847" max="14089" width="9" style="89"/>
    <col min="14090" max="14090" width="29.28515625" style="89" customWidth="1"/>
    <col min="14091" max="14091" width="24.42578125" style="89" bestFit="1" customWidth="1"/>
    <col min="14092" max="14092" width="21.140625" style="89" customWidth="1"/>
    <col min="14093" max="14093" width="24.42578125" style="89" bestFit="1" customWidth="1"/>
    <col min="14094" max="14094" width="24" style="89" customWidth="1"/>
    <col min="14095" max="14096" width="23.42578125" style="89" customWidth="1"/>
    <col min="14097" max="14097" width="25.42578125" style="89" customWidth="1"/>
    <col min="14098" max="14098" width="31.7109375" style="89" customWidth="1"/>
    <col min="14099" max="14102" width="15" style="89" customWidth="1"/>
    <col min="14103" max="14345" width="9" style="89"/>
    <col min="14346" max="14346" width="29.28515625" style="89" customWidth="1"/>
    <col min="14347" max="14347" width="24.42578125" style="89" bestFit="1" customWidth="1"/>
    <col min="14348" max="14348" width="21.140625" style="89" customWidth="1"/>
    <col min="14349" max="14349" width="24.42578125" style="89" bestFit="1" customWidth="1"/>
    <col min="14350" max="14350" width="24" style="89" customWidth="1"/>
    <col min="14351" max="14352" width="23.42578125" style="89" customWidth="1"/>
    <col min="14353" max="14353" width="25.42578125" style="89" customWidth="1"/>
    <col min="14354" max="14354" width="31.7109375" style="89" customWidth="1"/>
    <col min="14355" max="14358" width="15" style="89" customWidth="1"/>
    <col min="14359" max="14601" width="9" style="89"/>
    <col min="14602" max="14602" width="29.28515625" style="89" customWidth="1"/>
    <col min="14603" max="14603" width="24.42578125" style="89" bestFit="1" customWidth="1"/>
    <col min="14604" max="14604" width="21.140625" style="89" customWidth="1"/>
    <col min="14605" max="14605" width="24.42578125" style="89" bestFit="1" customWidth="1"/>
    <col min="14606" max="14606" width="24" style="89" customWidth="1"/>
    <col min="14607" max="14608" width="23.42578125" style="89" customWidth="1"/>
    <col min="14609" max="14609" width="25.42578125" style="89" customWidth="1"/>
    <col min="14610" max="14610" width="31.7109375" style="89" customWidth="1"/>
    <col min="14611" max="14614" width="15" style="89" customWidth="1"/>
    <col min="14615" max="14857" width="9" style="89"/>
    <col min="14858" max="14858" width="29.28515625" style="89" customWidth="1"/>
    <col min="14859" max="14859" width="24.42578125" style="89" bestFit="1" customWidth="1"/>
    <col min="14860" max="14860" width="21.140625" style="89" customWidth="1"/>
    <col min="14861" max="14861" width="24.42578125" style="89" bestFit="1" customWidth="1"/>
    <col min="14862" max="14862" width="24" style="89" customWidth="1"/>
    <col min="14863" max="14864" width="23.42578125" style="89" customWidth="1"/>
    <col min="14865" max="14865" width="25.42578125" style="89" customWidth="1"/>
    <col min="14866" max="14866" width="31.7109375" style="89" customWidth="1"/>
    <col min="14867" max="14870" width="15" style="89" customWidth="1"/>
    <col min="14871" max="15113" width="9" style="89"/>
    <col min="15114" max="15114" width="29.28515625" style="89" customWidth="1"/>
    <col min="15115" max="15115" width="24.42578125" style="89" bestFit="1" customWidth="1"/>
    <col min="15116" max="15116" width="21.140625" style="89" customWidth="1"/>
    <col min="15117" max="15117" width="24.42578125" style="89" bestFit="1" customWidth="1"/>
    <col min="15118" max="15118" width="24" style="89" customWidth="1"/>
    <col min="15119" max="15120" width="23.42578125" style="89" customWidth="1"/>
    <col min="15121" max="15121" width="25.42578125" style="89" customWidth="1"/>
    <col min="15122" max="15122" width="31.7109375" style="89" customWidth="1"/>
    <col min="15123" max="15126" width="15" style="89" customWidth="1"/>
    <col min="15127" max="15369" width="9" style="89"/>
    <col min="15370" max="15370" width="29.28515625" style="89" customWidth="1"/>
    <col min="15371" max="15371" width="24.42578125" style="89" bestFit="1" customWidth="1"/>
    <col min="15372" max="15372" width="21.140625" style="89" customWidth="1"/>
    <col min="15373" max="15373" width="24.42578125" style="89" bestFit="1" customWidth="1"/>
    <col min="15374" max="15374" width="24" style="89" customWidth="1"/>
    <col min="15375" max="15376" width="23.42578125" style="89" customWidth="1"/>
    <col min="15377" max="15377" width="25.42578125" style="89" customWidth="1"/>
    <col min="15378" max="15378" width="31.7109375" style="89" customWidth="1"/>
    <col min="15379" max="15382" width="15" style="89" customWidth="1"/>
    <col min="15383" max="15625" width="9" style="89"/>
    <col min="15626" max="15626" width="29.28515625" style="89" customWidth="1"/>
    <col min="15627" max="15627" width="24.42578125" style="89" bestFit="1" customWidth="1"/>
    <col min="15628" max="15628" width="21.140625" style="89" customWidth="1"/>
    <col min="15629" max="15629" width="24.42578125" style="89" bestFit="1" customWidth="1"/>
    <col min="15630" max="15630" width="24" style="89" customWidth="1"/>
    <col min="15631" max="15632" width="23.42578125" style="89" customWidth="1"/>
    <col min="15633" max="15633" width="25.42578125" style="89" customWidth="1"/>
    <col min="15634" max="15634" width="31.7109375" style="89" customWidth="1"/>
    <col min="15635" max="15638" width="15" style="89" customWidth="1"/>
    <col min="15639" max="15881" width="9" style="89"/>
    <col min="15882" max="15882" width="29.28515625" style="89" customWidth="1"/>
    <col min="15883" max="15883" width="24.42578125" style="89" bestFit="1" customWidth="1"/>
    <col min="15884" max="15884" width="21.140625" style="89" customWidth="1"/>
    <col min="15885" max="15885" width="24.42578125" style="89" bestFit="1" customWidth="1"/>
    <col min="15886" max="15886" width="24" style="89" customWidth="1"/>
    <col min="15887" max="15888" width="23.42578125" style="89" customWidth="1"/>
    <col min="15889" max="15889" width="25.42578125" style="89" customWidth="1"/>
    <col min="15890" max="15890" width="31.7109375" style="89" customWidth="1"/>
    <col min="15891" max="15894" width="15" style="89" customWidth="1"/>
    <col min="15895" max="16137" width="9" style="89"/>
    <col min="16138" max="16138" width="29.28515625" style="89" customWidth="1"/>
    <col min="16139" max="16139" width="24.42578125" style="89" bestFit="1" customWidth="1"/>
    <col min="16140" max="16140" width="21.140625" style="89" customWidth="1"/>
    <col min="16141" max="16141" width="24.42578125" style="89" bestFit="1" customWidth="1"/>
    <col min="16142" max="16142" width="24" style="89" customWidth="1"/>
    <col min="16143" max="16144" width="23.42578125" style="89" customWidth="1"/>
    <col min="16145" max="16145" width="25.42578125" style="89" customWidth="1"/>
    <col min="16146" max="16146" width="31.7109375" style="89" customWidth="1"/>
    <col min="16147" max="16150" width="15" style="89" customWidth="1"/>
    <col min="16151" max="16384" width="9" style="89"/>
  </cols>
  <sheetData>
    <row r="1" spans="1:22" ht="66" customHeight="1"/>
    <row r="2" spans="1:22" s="91" customFormat="1" ht="45.75">
      <c r="F2" s="223" t="s">
        <v>243</v>
      </c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92"/>
      <c r="T2" s="92"/>
      <c r="U2" s="92"/>
      <c r="V2" s="92"/>
    </row>
    <row r="3" spans="1:22" s="91" customFormat="1" ht="22.5" customHeight="1">
      <c r="F3" s="93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5"/>
      <c r="S3" s="92"/>
      <c r="T3" s="92"/>
      <c r="U3" s="92"/>
      <c r="V3" s="92"/>
    </row>
    <row r="4" spans="1:22" ht="33.75">
      <c r="B4" s="96" t="s">
        <v>215</v>
      </c>
      <c r="C4" s="96" t="s">
        <v>218</v>
      </c>
      <c r="D4" s="96" t="s">
        <v>219</v>
      </c>
      <c r="F4" s="93" t="s">
        <v>109</v>
      </c>
      <c r="G4" s="234">
        <f>'1.1 แผนการเสนอขอตั้งงบลงทุน'!B6</f>
        <v>0</v>
      </c>
      <c r="H4" s="234"/>
      <c r="I4" s="234"/>
      <c r="J4" s="234"/>
      <c r="K4" s="234"/>
      <c r="L4" s="234"/>
      <c r="M4" s="234"/>
      <c r="N4" s="234"/>
      <c r="O4" s="97"/>
      <c r="P4" s="97"/>
      <c r="Q4" s="97"/>
      <c r="R4" s="97"/>
      <c r="S4" s="98"/>
      <c r="T4" s="98"/>
      <c r="U4" s="99"/>
      <c r="V4" s="99"/>
    </row>
    <row r="5" spans="1:22" s="96" customFormat="1" ht="27" customHeight="1">
      <c r="B5" s="96" t="s">
        <v>216</v>
      </c>
      <c r="C5" s="96" t="s">
        <v>220</v>
      </c>
      <c r="D5" s="96" t="s">
        <v>221</v>
      </c>
      <c r="F5" s="100"/>
      <c r="G5" s="101"/>
      <c r="H5" s="101"/>
      <c r="I5" s="101"/>
      <c r="J5" s="101"/>
      <c r="K5" s="101"/>
      <c r="L5" s="101"/>
      <c r="M5" s="101"/>
      <c r="N5" s="101"/>
      <c r="O5" s="101"/>
      <c r="P5" s="102"/>
      <c r="Q5" s="102"/>
      <c r="R5" s="102" t="s">
        <v>94</v>
      </c>
      <c r="S5" s="100"/>
      <c r="T5" s="100"/>
      <c r="U5" s="103"/>
      <c r="V5" s="103"/>
    </row>
    <row r="6" spans="1:22" s="104" customFormat="1" ht="28.5">
      <c r="B6" s="96" t="s">
        <v>217</v>
      </c>
      <c r="C6" s="96" t="s">
        <v>222</v>
      </c>
      <c r="D6" s="96" t="s">
        <v>223</v>
      </c>
      <c r="F6" s="220" t="s">
        <v>20</v>
      </c>
      <c r="G6" s="232" t="s">
        <v>95</v>
      </c>
      <c r="H6" s="233"/>
      <c r="I6" s="229" t="s">
        <v>96</v>
      </c>
      <c r="J6" s="230"/>
      <c r="K6" s="230"/>
      <c r="L6" s="230"/>
      <c r="M6" s="230"/>
      <c r="N6" s="230"/>
      <c r="O6" s="230"/>
      <c r="P6" s="231"/>
      <c r="Q6" s="224" t="s">
        <v>97</v>
      </c>
      <c r="R6" s="224"/>
    </row>
    <row r="7" spans="1:22" s="103" customFormat="1" ht="26.25">
      <c r="B7" s="96" t="s">
        <v>224</v>
      </c>
      <c r="C7" s="96" t="s">
        <v>225</v>
      </c>
      <c r="D7" s="96" t="s">
        <v>226</v>
      </c>
      <c r="F7" s="221"/>
      <c r="G7" s="226" t="s">
        <v>98</v>
      </c>
      <c r="H7" s="226"/>
      <c r="I7" s="226" t="s">
        <v>58</v>
      </c>
      <c r="J7" s="226"/>
      <c r="K7" s="226" t="s">
        <v>70</v>
      </c>
      <c r="L7" s="226"/>
      <c r="M7" s="226" t="s">
        <v>59</v>
      </c>
      <c r="N7" s="226"/>
      <c r="O7" s="227" t="s">
        <v>99</v>
      </c>
      <c r="P7" s="228"/>
      <c r="Q7" s="225"/>
      <c r="R7" s="225"/>
    </row>
    <row r="8" spans="1:22" s="103" customFormat="1" ht="37.5" customHeight="1">
      <c r="B8" s="96" t="s">
        <v>237</v>
      </c>
      <c r="C8" s="96" t="s">
        <v>238</v>
      </c>
      <c r="D8" s="96" t="s">
        <v>239</v>
      </c>
      <c r="F8" s="222"/>
      <c r="G8" s="105" t="s">
        <v>107</v>
      </c>
      <c r="H8" s="105" t="s">
        <v>110</v>
      </c>
      <c r="I8" s="105" t="s">
        <v>107</v>
      </c>
      <c r="J8" s="105" t="s">
        <v>110</v>
      </c>
      <c r="K8" s="105" t="s">
        <v>107</v>
      </c>
      <c r="L8" s="105" t="s">
        <v>110</v>
      </c>
      <c r="M8" s="105" t="s">
        <v>107</v>
      </c>
      <c r="N8" s="105" t="s">
        <v>110</v>
      </c>
      <c r="O8" s="106" t="s">
        <v>107</v>
      </c>
      <c r="P8" s="106" t="s">
        <v>110</v>
      </c>
      <c r="Q8" s="107" t="s">
        <v>107</v>
      </c>
      <c r="R8" s="107" t="s">
        <v>110</v>
      </c>
    </row>
    <row r="9" spans="1:22" s="96" customFormat="1" ht="26.25">
      <c r="A9" s="96" t="s">
        <v>95</v>
      </c>
      <c r="B9" s="96" t="s">
        <v>251</v>
      </c>
      <c r="C9" s="96" t="s">
        <v>245</v>
      </c>
      <c r="D9" s="96" t="s">
        <v>246</v>
      </c>
      <c r="F9" s="108" t="s">
        <v>129</v>
      </c>
      <c r="G9" s="109">
        <f t="shared" ref="G9:N9" si="0">+G10+G14</f>
        <v>0</v>
      </c>
      <c r="H9" s="109">
        <f t="shared" si="0"/>
        <v>0</v>
      </c>
      <c r="I9" s="109">
        <f t="shared" si="0"/>
        <v>0</v>
      </c>
      <c r="J9" s="109">
        <f t="shared" si="0"/>
        <v>0</v>
      </c>
      <c r="K9" s="109">
        <f t="shared" si="0"/>
        <v>0</v>
      </c>
      <c r="L9" s="109">
        <f t="shared" si="0"/>
        <v>0</v>
      </c>
      <c r="M9" s="109">
        <f t="shared" si="0"/>
        <v>0</v>
      </c>
      <c r="N9" s="109">
        <f t="shared" si="0"/>
        <v>0</v>
      </c>
      <c r="O9" s="109">
        <f>+I9+K9+M9</f>
        <v>0</v>
      </c>
      <c r="P9" s="109">
        <f>+J9+L9+N9</f>
        <v>0</v>
      </c>
      <c r="Q9" s="109">
        <f>+Q10+Q14</f>
        <v>0</v>
      </c>
      <c r="R9" s="109">
        <f>+R10+R14</f>
        <v>0</v>
      </c>
    </row>
    <row r="10" spans="1:22" s="96" customFormat="1" ht="26.25">
      <c r="B10" s="96" t="str">
        <f>$G$4&amp;B4</f>
        <v>02570สิ่งก่อสร้างปีเดียว</v>
      </c>
      <c r="C10" s="96" t="str">
        <f>$G$4&amp;C4</f>
        <v>02570สิ่งก่อสร้างผูกพันเดิม</v>
      </c>
      <c r="D10" s="96" t="str">
        <f>$G$4&amp;D4</f>
        <v>02570สิ่งก่อสร้างผูกพันใหม่</v>
      </c>
      <c r="F10" s="110" t="s">
        <v>100</v>
      </c>
      <c r="G10" s="116">
        <f>+G11+G12+G13</f>
        <v>0</v>
      </c>
      <c r="H10" s="116">
        <f>+H11+H12+H13</f>
        <v>0</v>
      </c>
      <c r="I10" s="111">
        <f>COUNTIF('1.1 แผนการเสนอขอตั้งงบลงทุน'!$A$10:$A$600,'1. แบบสรุป'!$B$10:$B$43)</f>
        <v>0</v>
      </c>
      <c r="J10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10" s="111">
        <f>COUNTIF('1.1 แผนการเสนอขอตั้งงบลงทุน'!$A$10:$A$600,'1. แบบสรุป'!$C$10:$C$43)</f>
        <v>0</v>
      </c>
      <c r="L10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10" s="111">
        <f>COUNTIF('1.1 แผนการเสนอขอตั้งงบลงทุน'!$A$10:$A$600,'1. แบบสรุป'!$D$10:$D$43)</f>
        <v>0</v>
      </c>
      <c r="N10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10" s="111">
        <f t="shared" ref="O10:O14" si="1">+I10+K10+M10</f>
        <v>0</v>
      </c>
      <c r="P10" s="111">
        <f t="shared" ref="P10:P14" si="2">+J10+L10+N10</f>
        <v>0</v>
      </c>
      <c r="Q10" s="111">
        <f>+G10+O10</f>
        <v>0</v>
      </c>
      <c r="R10" s="111">
        <f>+H10+P10</f>
        <v>0</v>
      </c>
    </row>
    <row r="11" spans="1:22" s="96" customFormat="1" ht="26.25">
      <c r="A11" s="96" t="str">
        <f>$G$4&amp;E11</f>
        <v>02570ครุภัณฑ์ทดแทนของเดิม</v>
      </c>
      <c r="E11" s="96" t="s">
        <v>203</v>
      </c>
      <c r="F11" s="110" t="s">
        <v>200</v>
      </c>
      <c r="G11" s="116">
        <f>COUNTIF('1.1 แผนการเสนอขอตั้งงบลงทุน'!$A$10:$A$600,'1. แบบสรุป'!$A$11:$A$43)</f>
        <v>0</v>
      </c>
      <c r="H11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1" s="111"/>
      <c r="J11" s="111"/>
      <c r="K11" s="111"/>
      <c r="L11" s="111"/>
      <c r="M11" s="111"/>
      <c r="N11" s="111"/>
      <c r="O11" s="111">
        <f>+I11+K11+M11</f>
        <v>0</v>
      </c>
      <c r="P11" s="111">
        <f>+J11+L11+N11</f>
        <v>0</v>
      </c>
      <c r="Q11" s="111">
        <f>+G11+O11</f>
        <v>0</v>
      </c>
      <c r="R11" s="111">
        <f>+H11+P11</f>
        <v>0</v>
      </c>
    </row>
    <row r="12" spans="1:22" s="96" customFormat="1" ht="26.25">
      <c r="A12" s="96" t="str">
        <f>$G$4&amp;E12</f>
        <v>02570ครุภัณฑ์เพิ่มประสิทธิภาพ</v>
      </c>
      <c r="E12" s="96" t="s">
        <v>204</v>
      </c>
      <c r="F12" s="110" t="s">
        <v>201</v>
      </c>
      <c r="G12" s="116">
        <f>COUNTIF('1.1 แผนการเสนอขอตั้งงบลงทุน'!$A$10:$A$600,'1. แบบสรุป'!$A$11:$A$43)</f>
        <v>0</v>
      </c>
      <c r="H12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2" s="111"/>
      <c r="J12" s="111"/>
      <c r="K12" s="111"/>
      <c r="L12" s="111"/>
      <c r="M12" s="111"/>
      <c r="N12" s="111"/>
      <c r="O12" s="111">
        <f t="shared" ref="O12:O13" si="3">+I12+K12+M12</f>
        <v>0</v>
      </c>
      <c r="P12" s="111">
        <f t="shared" ref="P12:P13" si="4">+J12+L12+N12</f>
        <v>0</v>
      </c>
      <c r="Q12" s="111">
        <f t="shared" ref="Q12:Q13" si="5">+G12+O12</f>
        <v>0</v>
      </c>
      <c r="R12" s="111">
        <f t="shared" ref="R12:R13" si="6">+H12+P12</f>
        <v>0</v>
      </c>
    </row>
    <row r="13" spans="1:22" s="96" customFormat="1" ht="26.25">
      <c r="A13" s="96" t="str">
        <f>$G$4&amp;E13</f>
        <v>02570ครุภัณฑ์ประจำอาคาร</v>
      </c>
      <c r="E13" s="96" t="s">
        <v>205</v>
      </c>
      <c r="F13" s="110" t="s">
        <v>202</v>
      </c>
      <c r="G13" s="116">
        <f>COUNTIF('1.1 แผนการเสนอขอตั้งงบลงทุน'!$A$10:$A$600,'1. แบบสรุป'!$A$11:$A$43)</f>
        <v>0</v>
      </c>
      <c r="H13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3" s="111"/>
      <c r="J13" s="111"/>
      <c r="K13" s="111"/>
      <c r="L13" s="111"/>
      <c r="M13" s="111"/>
      <c r="N13" s="111"/>
      <c r="O13" s="111">
        <f t="shared" si="3"/>
        <v>0</v>
      </c>
      <c r="P13" s="111">
        <f t="shared" si="4"/>
        <v>0</v>
      </c>
      <c r="Q13" s="111">
        <f t="shared" si="5"/>
        <v>0</v>
      </c>
      <c r="R13" s="111">
        <f t="shared" si="6"/>
        <v>0</v>
      </c>
    </row>
    <row r="14" spans="1:22" s="96" customFormat="1" ht="26.25">
      <c r="F14" s="110" t="s">
        <v>101</v>
      </c>
      <c r="G14" s="112"/>
      <c r="H14" s="112"/>
      <c r="I14" s="112"/>
      <c r="J14" s="112"/>
      <c r="K14" s="112"/>
      <c r="L14" s="114"/>
      <c r="M14" s="112"/>
      <c r="N14" s="114"/>
      <c r="O14" s="111">
        <f t="shared" si="1"/>
        <v>0</v>
      </c>
      <c r="P14" s="111">
        <f t="shared" si="2"/>
        <v>0</v>
      </c>
      <c r="Q14" s="111">
        <f>+G14+O14</f>
        <v>0</v>
      </c>
      <c r="R14" s="111">
        <f>+H14+P14</f>
        <v>0</v>
      </c>
    </row>
    <row r="15" spans="1:22" s="96" customFormat="1" ht="26.25">
      <c r="F15" s="108" t="s">
        <v>134</v>
      </c>
      <c r="G15" s="109">
        <f>+G16+G20</f>
        <v>0</v>
      </c>
      <c r="H15" s="109">
        <f t="shared" ref="H15" si="7">+H16+H20</f>
        <v>0</v>
      </c>
      <c r="I15" s="109">
        <f t="shared" ref="I15" si="8">+I16+I20</f>
        <v>0</v>
      </c>
      <c r="J15" s="109">
        <f t="shared" ref="J15" si="9">+J16+J20</f>
        <v>0</v>
      </c>
      <c r="K15" s="109">
        <f t="shared" ref="K15" si="10">+K16+K20</f>
        <v>0</v>
      </c>
      <c r="L15" s="109">
        <f t="shared" ref="L15" si="11">+L16+L20</f>
        <v>0</v>
      </c>
      <c r="M15" s="109">
        <f t="shared" ref="M15" si="12">+M16+M20</f>
        <v>0</v>
      </c>
      <c r="N15" s="109">
        <f t="shared" ref="N15" si="13">+N16+N20</f>
        <v>0</v>
      </c>
      <c r="O15" s="109">
        <f>+I15+K15+M15</f>
        <v>0</v>
      </c>
      <c r="P15" s="109">
        <f>+J15+L15+N15</f>
        <v>0</v>
      </c>
      <c r="Q15" s="109">
        <f>+Q16+Q20</f>
        <v>0</v>
      </c>
      <c r="R15" s="109">
        <f>+R16+R20</f>
        <v>0</v>
      </c>
    </row>
    <row r="16" spans="1:22" s="96" customFormat="1" ht="26.25">
      <c r="B16" s="96" t="str">
        <f>$G$4&amp;B5</f>
        <v>02571สิ่งก่อสร้างปีเดียว</v>
      </c>
      <c r="C16" s="96" t="str">
        <f>$G$4&amp;C5</f>
        <v>02571สิ่งก่อสร้างผูกพันเดิม</v>
      </c>
      <c r="D16" s="96" t="str">
        <f>$G$4&amp;D5</f>
        <v>02571สิ่งก่อสร้างผูกพันใหม่</v>
      </c>
      <c r="F16" s="110" t="s">
        <v>100</v>
      </c>
      <c r="G16" s="116">
        <f>+G17+G18+G19</f>
        <v>0</v>
      </c>
      <c r="H16" s="116">
        <f>+H17+H18+H19</f>
        <v>0</v>
      </c>
      <c r="I16" s="111">
        <f>COUNTIF('1.1 แผนการเสนอขอตั้งงบลงทุน'!$A$10:$A$600,'1. แบบสรุป'!$B$10:$B$43)</f>
        <v>0</v>
      </c>
      <c r="J16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16" s="111">
        <f>COUNTIF('1.1 แผนการเสนอขอตั้งงบลงทุน'!$A$10:$A$600,'1. แบบสรุป'!$C$10:$C$43)</f>
        <v>0</v>
      </c>
      <c r="L16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16" s="111">
        <f>COUNTIF('1.1 แผนการเสนอขอตั้งงบลงทุน'!$A$10:$A$600,'1. แบบสรุป'!$D$10:$D$43)</f>
        <v>0</v>
      </c>
      <c r="N16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16" s="111">
        <f t="shared" ref="O16" si="14">+I16+K16+M16</f>
        <v>0</v>
      </c>
      <c r="P16" s="111">
        <f t="shared" ref="P16" si="15">+J16+L16+N16</f>
        <v>0</v>
      </c>
      <c r="Q16" s="111">
        <f>+G16+O16</f>
        <v>0</v>
      </c>
      <c r="R16" s="111">
        <f>+H16+P16</f>
        <v>0</v>
      </c>
    </row>
    <row r="17" spans="1:18" s="96" customFormat="1" ht="26.25">
      <c r="A17" s="96" t="str">
        <f>$G$4&amp;E17</f>
        <v>02571ครุภัณฑ์ทดแทนของเดิม</v>
      </c>
      <c r="E17" s="96" t="s">
        <v>206</v>
      </c>
      <c r="F17" s="110" t="s">
        <v>200</v>
      </c>
      <c r="G17" s="116">
        <f>COUNTIF('1.1 แผนการเสนอขอตั้งงบลงทุน'!$A$10:$A$600,'1. แบบสรุป'!$A$11:$A$43)</f>
        <v>0</v>
      </c>
      <c r="H17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7" s="111"/>
      <c r="J17" s="111"/>
      <c r="K17" s="111"/>
      <c r="L17" s="111"/>
      <c r="M17" s="111"/>
      <c r="N17" s="111"/>
      <c r="O17" s="111">
        <f>+I17+K17+M17</f>
        <v>0</v>
      </c>
      <c r="P17" s="111">
        <f>+J17+L17+N17</f>
        <v>0</v>
      </c>
      <c r="Q17" s="111">
        <f>+G17+O17</f>
        <v>0</v>
      </c>
      <c r="R17" s="111">
        <f>+H17+P17</f>
        <v>0</v>
      </c>
    </row>
    <row r="18" spans="1:18" s="96" customFormat="1" ht="26.25">
      <c r="A18" s="96" t="str">
        <f>$G$4&amp;E18</f>
        <v>02571ครุภัณฑ์เพิ่มประสิทธิภาพ</v>
      </c>
      <c r="E18" s="96" t="s">
        <v>207</v>
      </c>
      <c r="F18" s="110" t="s">
        <v>201</v>
      </c>
      <c r="G18" s="116">
        <f>COUNTIF('1.1 แผนการเสนอขอตั้งงบลงทุน'!$A$10:$A$600,'1. แบบสรุป'!$A$11:$A$43)</f>
        <v>0</v>
      </c>
      <c r="H18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8" s="111"/>
      <c r="J18" s="111"/>
      <c r="K18" s="111"/>
      <c r="L18" s="111"/>
      <c r="M18" s="111"/>
      <c r="N18" s="111"/>
      <c r="O18" s="111">
        <f t="shared" ref="O18:O20" si="16">+I18+K18+M18</f>
        <v>0</v>
      </c>
      <c r="P18" s="111">
        <f t="shared" ref="P18:P20" si="17">+J18+L18+N18</f>
        <v>0</v>
      </c>
      <c r="Q18" s="111">
        <f t="shared" ref="Q18:Q19" si="18">+G18+O18</f>
        <v>0</v>
      </c>
      <c r="R18" s="111">
        <f t="shared" ref="R18:R19" si="19">+H18+P18</f>
        <v>0</v>
      </c>
    </row>
    <row r="19" spans="1:18" s="96" customFormat="1" ht="26.25">
      <c r="A19" s="96" t="str">
        <f>$G$4&amp;E19</f>
        <v>02571ครุภัณฑ์ประจำอาคาร</v>
      </c>
      <c r="E19" s="96" t="s">
        <v>208</v>
      </c>
      <c r="F19" s="110" t="s">
        <v>202</v>
      </c>
      <c r="G19" s="116">
        <f>COUNTIF('1.1 แผนการเสนอขอตั้งงบลงทุน'!$A$10:$A$600,'1. แบบสรุป'!$A$11:$A$43)</f>
        <v>0</v>
      </c>
      <c r="H19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19" s="111"/>
      <c r="J19" s="111"/>
      <c r="K19" s="111"/>
      <c r="L19" s="111"/>
      <c r="M19" s="111"/>
      <c r="N19" s="111"/>
      <c r="O19" s="111">
        <f t="shared" si="16"/>
        <v>0</v>
      </c>
      <c r="P19" s="111">
        <f t="shared" si="17"/>
        <v>0</v>
      </c>
      <c r="Q19" s="111">
        <f t="shared" si="18"/>
        <v>0</v>
      </c>
      <c r="R19" s="111">
        <f t="shared" si="19"/>
        <v>0</v>
      </c>
    </row>
    <row r="20" spans="1:18" s="96" customFormat="1" ht="26.25">
      <c r="F20" s="110" t="s">
        <v>101</v>
      </c>
      <c r="G20" s="112"/>
      <c r="H20" s="112"/>
      <c r="I20" s="112"/>
      <c r="J20" s="112"/>
      <c r="K20" s="112"/>
      <c r="L20" s="114"/>
      <c r="M20" s="112"/>
      <c r="N20" s="114"/>
      <c r="O20" s="111">
        <f t="shared" si="16"/>
        <v>0</v>
      </c>
      <c r="P20" s="111">
        <f t="shared" si="17"/>
        <v>0</v>
      </c>
      <c r="Q20" s="111">
        <f>+G20+O20</f>
        <v>0</v>
      </c>
      <c r="R20" s="111">
        <f>+H20+P20</f>
        <v>0</v>
      </c>
    </row>
    <row r="21" spans="1:18" s="96" customFormat="1" ht="26.25">
      <c r="F21" s="113" t="s">
        <v>138</v>
      </c>
      <c r="G21" s="109">
        <f>+G22+G26</f>
        <v>0</v>
      </c>
      <c r="H21" s="109">
        <f t="shared" ref="H21" si="20">+H22+H26</f>
        <v>0</v>
      </c>
      <c r="I21" s="109">
        <f t="shared" ref="I21" si="21">+I22+I26</f>
        <v>0</v>
      </c>
      <c r="J21" s="109">
        <f t="shared" ref="J21" si="22">+J22+J26</f>
        <v>0</v>
      </c>
      <c r="K21" s="109">
        <f t="shared" ref="K21" si="23">+K22+K26</f>
        <v>0</v>
      </c>
      <c r="L21" s="109">
        <f t="shared" ref="L21" si="24">+L22+L26</f>
        <v>0</v>
      </c>
      <c r="M21" s="109">
        <f t="shared" ref="M21" si="25">+M22+M26</f>
        <v>0</v>
      </c>
      <c r="N21" s="109">
        <f t="shared" ref="N21" si="26">+N22+N26</f>
        <v>0</v>
      </c>
      <c r="O21" s="109">
        <f>+I21+K21+M21</f>
        <v>0</v>
      </c>
      <c r="P21" s="109">
        <f>+J21+L21+N21</f>
        <v>0</v>
      </c>
      <c r="Q21" s="109">
        <f>+Q22+Q26</f>
        <v>0</v>
      </c>
      <c r="R21" s="109">
        <f>+R22+R26</f>
        <v>0</v>
      </c>
    </row>
    <row r="22" spans="1:18" s="96" customFormat="1" ht="26.25">
      <c r="B22" s="96" t="str">
        <f>$G$4&amp;B6</f>
        <v>02572สิ่งก่อสร้างปีเดียว</v>
      </c>
      <c r="C22" s="96" t="str">
        <f>$G$4&amp;C6</f>
        <v>02572สิ่งก่อสร้างผูกพันเดิม</v>
      </c>
      <c r="D22" s="96" t="str">
        <f>$G$4&amp;D6</f>
        <v>02572สิ่งก่อสร้างผูกพันใหม่</v>
      </c>
      <c r="F22" s="110" t="s">
        <v>100</v>
      </c>
      <c r="G22" s="116">
        <f>+G23+G24+G25</f>
        <v>0</v>
      </c>
      <c r="H22" s="116">
        <f>+H23+H24+H25</f>
        <v>0</v>
      </c>
      <c r="I22" s="111">
        <f>COUNTIF('1.1 แผนการเสนอขอตั้งงบลงทุน'!$A$10:$A$600,'1. แบบสรุป'!$B$10:$B$43)</f>
        <v>0</v>
      </c>
      <c r="J22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22" s="111">
        <f>COUNTIF('1.1 แผนการเสนอขอตั้งงบลงทุน'!$A$10:$A$600,'1. แบบสรุป'!$C$10:$C$43)</f>
        <v>0</v>
      </c>
      <c r="L22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22" s="111">
        <f>COUNTIF('1.1 แผนการเสนอขอตั้งงบลงทุน'!$A$10:$A$600,'1. แบบสรุป'!$D$10:$D$43)</f>
        <v>0</v>
      </c>
      <c r="N22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22" s="111">
        <f t="shared" ref="O22" si="27">+I22+K22+M22</f>
        <v>0</v>
      </c>
      <c r="P22" s="111">
        <f t="shared" ref="P22" si="28">+J22+L22+N22</f>
        <v>0</v>
      </c>
      <c r="Q22" s="111">
        <f>+G22+O22</f>
        <v>0</v>
      </c>
      <c r="R22" s="111">
        <f>+H22+P22</f>
        <v>0</v>
      </c>
    </row>
    <row r="23" spans="1:18" s="96" customFormat="1" ht="26.25">
      <c r="A23" s="96" t="str">
        <f>$G$4&amp;E23</f>
        <v>02572ครุภัณฑ์ทดแทนของเดิม</v>
      </c>
      <c r="E23" s="96" t="s">
        <v>209</v>
      </c>
      <c r="F23" s="110" t="s">
        <v>200</v>
      </c>
      <c r="G23" s="116">
        <f>COUNTIF('1.1 แผนการเสนอขอตั้งงบลงทุน'!$A$10:$A$600,'1. แบบสรุป'!$A$11:$A$43)</f>
        <v>0</v>
      </c>
      <c r="H23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23" s="111"/>
      <c r="J23" s="111"/>
      <c r="K23" s="111"/>
      <c r="L23" s="111"/>
      <c r="M23" s="111"/>
      <c r="N23" s="111"/>
      <c r="O23" s="111">
        <f>+I23+K23+M23</f>
        <v>0</v>
      </c>
      <c r="P23" s="111">
        <f>+J23+L23+N23</f>
        <v>0</v>
      </c>
      <c r="Q23" s="111">
        <f>+G23+O23</f>
        <v>0</v>
      </c>
      <c r="R23" s="111">
        <f>+H23+P23</f>
        <v>0</v>
      </c>
    </row>
    <row r="24" spans="1:18" s="96" customFormat="1" ht="26.25">
      <c r="A24" s="96" t="str">
        <f>$G$4&amp;E24</f>
        <v>02572ครุภัณฑ์เพิ่มประสิทธิภาพ</v>
      </c>
      <c r="E24" s="96" t="s">
        <v>210</v>
      </c>
      <c r="F24" s="110" t="s">
        <v>201</v>
      </c>
      <c r="G24" s="116">
        <f>COUNTIF('1.1 แผนการเสนอขอตั้งงบลงทุน'!$A$10:$A$600,'1. แบบสรุป'!$A$11:$A$43)</f>
        <v>0</v>
      </c>
      <c r="H24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24" s="111"/>
      <c r="J24" s="111"/>
      <c r="K24" s="111"/>
      <c r="L24" s="111"/>
      <c r="M24" s="111"/>
      <c r="N24" s="111"/>
      <c r="O24" s="111">
        <f t="shared" ref="O24:O26" si="29">+I24+K24+M24</f>
        <v>0</v>
      </c>
      <c r="P24" s="111">
        <f t="shared" ref="P24:P26" si="30">+J24+L24+N24</f>
        <v>0</v>
      </c>
      <c r="Q24" s="111">
        <f t="shared" ref="Q24:Q25" si="31">+G24+O24</f>
        <v>0</v>
      </c>
      <c r="R24" s="111">
        <f t="shared" ref="R24:R25" si="32">+H24+P24</f>
        <v>0</v>
      </c>
    </row>
    <row r="25" spans="1:18" s="96" customFormat="1" ht="26.25">
      <c r="A25" s="96" t="str">
        <f>$G$4&amp;E25</f>
        <v>02572ครุภัณฑ์ประจำอาคาร</v>
      </c>
      <c r="E25" s="96" t="s">
        <v>211</v>
      </c>
      <c r="F25" s="110" t="s">
        <v>202</v>
      </c>
      <c r="G25" s="116">
        <f>COUNTIF('1.1 แผนการเสนอขอตั้งงบลงทุน'!$A$10:$A$600,'1. แบบสรุป'!$A$11:$A$43)</f>
        <v>0</v>
      </c>
      <c r="H25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25" s="111"/>
      <c r="J25" s="111"/>
      <c r="K25" s="111"/>
      <c r="L25" s="111"/>
      <c r="M25" s="111"/>
      <c r="N25" s="111"/>
      <c r="O25" s="111">
        <f t="shared" si="29"/>
        <v>0</v>
      </c>
      <c r="P25" s="111">
        <f t="shared" si="30"/>
        <v>0</v>
      </c>
      <c r="Q25" s="111">
        <f t="shared" si="31"/>
        <v>0</v>
      </c>
      <c r="R25" s="111">
        <f t="shared" si="32"/>
        <v>0</v>
      </c>
    </row>
    <row r="26" spans="1:18" s="96" customFormat="1" ht="26.25">
      <c r="F26" s="110" t="s">
        <v>101</v>
      </c>
      <c r="G26" s="112"/>
      <c r="H26" s="112"/>
      <c r="I26" s="112"/>
      <c r="J26" s="112"/>
      <c r="K26" s="112"/>
      <c r="L26" s="114"/>
      <c r="M26" s="112"/>
      <c r="N26" s="114"/>
      <c r="O26" s="111">
        <f t="shared" si="29"/>
        <v>0</v>
      </c>
      <c r="P26" s="111">
        <f t="shared" si="30"/>
        <v>0</v>
      </c>
      <c r="Q26" s="111">
        <f>+G26+O26</f>
        <v>0</v>
      </c>
      <c r="R26" s="111">
        <f>+H26+P26</f>
        <v>0</v>
      </c>
    </row>
    <row r="27" spans="1:18" s="96" customFormat="1" ht="26.25">
      <c r="F27" s="113" t="s">
        <v>199</v>
      </c>
      <c r="G27" s="109">
        <f>+G28+G32</f>
        <v>0</v>
      </c>
      <c r="H27" s="109">
        <f t="shared" ref="H27" si="33">+H28+H32</f>
        <v>0</v>
      </c>
      <c r="I27" s="109">
        <f t="shared" ref="I27" si="34">+I28+I32</f>
        <v>0</v>
      </c>
      <c r="J27" s="109">
        <f t="shared" ref="J27" si="35">+J28+J32</f>
        <v>0</v>
      </c>
      <c r="K27" s="109">
        <f t="shared" ref="K27" si="36">+K28+K32</f>
        <v>0</v>
      </c>
      <c r="L27" s="109">
        <f t="shared" ref="L27" si="37">+L28+L32</f>
        <v>0</v>
      </c>
      <c r="M27" s="109">
        <f t="shared" ref="M27" si="38">+M28+M32</f>
        <v>0</v>
      </c>
      <c r="N27" s="109">
        <f t="shared" ref="N27" si="39">+N28+N32</f>
        <v>0</v>
      </c>
      <c r="O27" s="109">
        <f>+I27+K27+M27</f>
        <v>0</v>
      </c>
      <c r="P27" s="109">
        <f>+J27+L27+N27</f>
        <v>0</v>
      </c>
      <c r="Q27" s="109">
        <f>+Q28+Q32</f>
        <v>0</v>
      </c>
      <c r="R27" s="109">
        <f>+R28+R32</f>
        <v>0</v>
      </c>
    </row>
    <row r="28" spans="1:18" s="96" customFormat="1" ht="26.25">
      <c r="B28" s="96" t="str">
        <f>$G$4&amp;B7</f>
        <v>02573สิ่งก่อสร้างปีเดียว</v>
      </c>
      <c r="C28" s="96" t="str">
        <f>$G$4&amp;C7</f>
        <v>02573สิ่งก่อสร้างผูกพันเดิม</v>
      </c>
      <c r="D28" s="96" t="str">
        <f>$G$4&amp;D7</f>
        <v>02573สิ่งก่อสร้างผูกพันใหม่</v>
      </c>
      <c r="F28" s="110" t="s">
        <v>100</v>
      </c>
      <c r="G28" s="116">
        <f>+G29+G30+G31</f>
        <v>0</v>
      </c>
      <c r="H28" s="116">
        <f>+H29+H30+H31</f>
        <v>0</v>
      </c>
      <c r="I28" s="111">
        <f>COUNTIF('1.1 แผนการเสนอขอตั้งงบลงทุน'!$A$10:$A$600,'1. แบบสรุป'!$B$10:$B$43)</f>
        <v>0</v>
      </c>
      <c r="J28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28" s="111">
        <f>COUNTIF('1.1 แผนการเสนอขอตั้งงบลงทุน'!$A$10:$A$600,'1. แบบสรุป'!$C$10:$C$43)</f>
        <v>0</v>
      </c>
      <c r="L28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28" s="111">
        <f>COUNTIF('1.1 แผนการเสนอขอตั้งงบลงทุน'!$A$10:$A$600,'1. แบบสรุป'!$D$10:$D$43)</f>
        <v>0</v>
      </c>
      <c r="N28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28" s="111">
        <f t="shared" ref="O28" si="40">+I28+K28+M28</f>
        <v>0</v>
      </c>
      <c r="P28" s="111">
        <f t="shared" ref="P28" si="41">+J28+L28+N28</f>
        <v>0</v>
      </c>
      <c r="Q28" s="111">
        <f>+G28+O28</f>
        <v>0</v>
      </c>
      <c r="R28" s="111">
        <f>+H28+P28</f>
        <v>0</v>
      </c>
    </row>
    <row r="29" spans="1:18" s="96" customFormat="1" ht="26.25">
      <c r="A29" s="96" t="str">
        <f>$G$4&amp;E29</f>
        <v>02573ครุภัณฑ์ทดแทนของเดิม</v>
      </c>
      <c r="E29" s="96" t="s">
        <v>212</v>
      </c>
      <c r="F29" s="110" t="s">
        <v>200</v>
      </c>
      <c r="G29" s="116">
        <f>COUNTIF('1.1 แผนการเสนอขอตั้งงบลงทุน'!$A$10:$A$600,'1. แบบสรุป'!$A$11:$A$43)</f>
        <v>0</v>
      </c>
      <c r="H29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29" s="111"/>
      <c r="J29" s="111"/>
      <c r="K29" s="111"/>
      <c r="L29" s="111"/>
      <c r="M29" s="111"/>
      <c r="N29" s="111"/>
      <c r="O29" s="111">
        <f>+I29+K29+M29</f>
        <v>0</v>
      </c>
      <c r="P29" s="111">
        <f>+J29+L29+N29</f>
        <v>0</v>
      </c>
      <c r="Q29" s="111">
        <f>+G29+O29</f>
        <v>0</v>
      </c>
      <c r="R29" s="111">
        <f>+H29+P29</f>
        <v>0</v>
      </c>
    </row>
    <row r="30" spans="1:18" s="96" customFormat="1" ht="26.25">
      <c r="A30" s="96" t="str">
        <f>$G$4&amp;E30</f>
        <v>02573ครุภัณฑ์เพิ่มประสิทธิภาพ</v>
      </c>
      <c r="E30" s="96" t="s">
        <v>213</v>
      </c>
      <c r="F30" s="110" t="s">
        <v>201</v>
      </c>
      <c r="G30" s="116">
        <f>COUNTIF('1.1 แผนการเสนอขอตั้งงบลงทุน'!$A$10:$A$600,'1. แบบสรุป'!$A$11:$A$43)</f>
        <v>0</v>
      </c>
      <c r="H30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30" s="111"/>
      <c r="J30" s="111"/>
      <c r="K30" s="111"/>
      <c r="L30" s="111"/>
      <c r="M30" s="111"/>
      <c r="N30" s="111"/>
      <c r="O30" s="111">
        <f t="shared" ref="O30:O32" si="42">+I30+K30+M30</f>
        <v>0</v>
      </c>
      <c r="P30" s="111">
        <f t="shared" ref="P30:P32" si="43">+J30+L30+N30</f>
        <v>0</v>
      </c>
      <c r="Q30" s="111">
        <f t="shared" ref="Q30:Q31" si="44">+G30+O30</f>
        <v>0</v>
      </c>
      <c r="R30" s="111">
        <f t="shared" ref="R30:R31" si="45">+H30+P30</f>
        <v>0</v>
      </c>
    </row>
    <row r="31" spans="1:18" s="96" customFormat="1" ht="26.25">
      <c r="A31" s="96" t="str">
        <f>$G$4&amp;E31</f>
        <v>02573ครุภัณฑ์ประจำอาคาร</v>
      </c>
      <c r="E31" s="96" t="s">
        <v>214</v>
      </c>
      <c r="F31" s="110" t="s">
        <v>202</v>
      </c>
      <c r="G31" s="116">
        <f>COUNTIF('1.1 แผนการเสนอขอตั้งงบลงทุน'!$A$10:$A$600,'1. แบบสรุป'!$A$11:$A$43)</f>
        <v>0</v>
      </c>
      <c r="H31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31" s="111"/>
      <c r="J31" s="111"/>
      <c r="K31" s="111"/>
      <c r="L31" s="111"/>
      <c r="M31" s="111"/>
      <c r="N31" s="111"/>
      <c r="O31" s="111">
        <f t="shared" si="42"/>
        <v>0</v>
      </c>
      <c r="P31" s="111">
        <f t="shared" si="43"/>
        <v>0</v>
      </c>
      <c r="Q31" s="111">
        <f t="shared" si="44"/>
        <v>0</v>
      </c>
      <c r="R31" s="111">
        <f t="shared" si="45"/>
        <v>0</v>
      </c>
    </row>
    <row r="32" spans="1:18" s="96" customFormat="1" ht="26.25">
      <c r="F32" s="110" t="s">
        <v>101</v>
      </c>
      <c r="G32" s="112"/>
      <c r="H32" s="112"/>
      <c r="I32" s="112"/>
      <c r="J32" s="112"/>
      <c r="K32" s="112"/>
      <c r="L32" s="114"/>
      <c r="M32" s="112"/>
      <c r="N32" s="114"/>
      <c r="O32" s="111">
        <f t="shared" si="42"/>
        <v>0</v>
      </c>
      <c r="P32" s="111">
        <f t="shared" si="43"/>
        <v>0</v>
      </c>
      <c r="Q32" s="111">
        <f>+G32+O32</f>
        <v>0</v>
      </c>
      <c r="R32" s="111">
        <f>+H32+P32</f>
        <v>0</v>
      </c>
    </row>
    <row r="33" spans="1:18" s="96" customFormat="1" ht="26.25">
      <c r="F33" s="113" t="s">
        <v>230</v>
      </c>
      <c r="G33" s="109">
        <f>+G34+G38</f>
        <v>0</v>
      </c>
      <c r="H33" s="109">
        <f t="shared" ref="H33" si="46">+H34+H38</f>
        <v>0</v>
      </c>
      <c r="I33" s="109">
        <f t="shared" ref="I33" si="47">+I34+I38</f>
        <v>0</v>
      </c>
      <c r="J33" s="109">
        <f t="shared" ref="J33" si="48">+J34+J38</f>
        <v>0</v>
      </c>
      <c r="K33" s="109">
        <f t="shared" ref="K33" si="49">+K34+K38</f>
        <v>0</v>
      </c>
      <c r="L33" s="109">
        <f t="shared" ref="L33" si="50">+L34+L38</f>
        <v>0</v>
      </c>
      <c r="M33" s="109">
        <f t="shared" ref="M33" si="51">+M34+M38</f>
        <v>0</v>
      </c>
      <c r="N33" s="109">
        <f t="shared" ref="N33" si="52">+N34+N38</f>
        <v>0</v>
      </c>
      <c r="O33" s="109">
        <f>+I33+K33+M33</f>
        <v>0</v>
      </c>
      <c r="P33" s="109">
        <f>+J33+L33+N33</f>
        <v>0</v>
      </c>
      <c r="Q33" s="109">
        <f>+Q34+Q38</f>
        <v>0</v>
      </c>
      <c r="R33" s="109">
        <f>+R34+R38</f>
        <v>0</v>
      </c>
    </row>
    <row r="34" spans="1:18" s="96" customFormat="1" ht="26.25">
      <c r="B34" s="96" t="str">
        <f>$G$4&amp;B8</f>
        <v>02574สิ่งก่อสร้างปีเดียว</v>
      </c>
      <c r="C34" s="96" t="str">
        <f>$G$4&amp;C8</f>
        <v>02574สิ่งก่อสร้างผูกพันเดิม</v>
      </c>
      <c r="D34" s="96" t="str">
        <f>$G$4&amp;D8</f>
        <v>02574สิ่งก่อสร้างผูกพันใหม่</v>
      </c>
      <c r="F34" s="110" t="s">
        <v>100</v>
      </c>
      <c r="G34" s="116">
        <f>+G35+G36+G37</f>
        <v>0</v>
      </c>
      <c r="H34" s="116">
        <f>+H35+H36+H37</f>
        <v>0</v>
      </c>
      <c r="I34" s="111">
        <f>COUNTIF('1.1 แผนการเสนอขอตั้งงบลงทุน'!$A$10:$A$600,'1. แบบสรุป'!$B$10:$B$43)</f>
        <v>0</v>
      </c>
      <c r="J34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34" s="111">
        <f>COUNTIF('1.1 แผนการเสนอขอตั้งงบลงทุน'!$A$10:$A$600,'1. แบบสรุป'!$C$10:$C$43)</f>
        <v>0</v>
      </c>
      <c r="L34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34" s="111">
        <f>COUNTIF('1.1 แผนการเสนอขอตั้งงบลงทุน'!$A$10:$A$600,'1. แบบสรุป'!$D$10:$D$43)</f>
        <v>0</v>
      </c>
      <c r="N34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34" s="111">
        <f t="shared" ref="O34" si="53">+I34+K34+M34</f>
        <v>0</v>
      </c>
      <c r="P34" s="111">
        <f t="shared" ref="P34" si="54">+J34+L34+N34</f>
        <v>0</v>
      </c>
      <c r="Q34" s="111">
        <f>+G34+O34</f>
        <v>0</v>
      </c>
      <c r="R34" s="111">
        <f>+H34+P34</f>
        <v>0</v>
      </c>
    </row>
    <row r="35" spans="1:18" s="96" customFormat="1" ht="26.25">
      <c r="A35" s="96" t="str">
        <f>$G$4&amp;E35</f>
        <v>02574ครุภัณฑ์ทดแทนของเดิม</v>
      </c>
      <c r="E35" s="96" t="s">
        <v>240</v>
      </c>
      <c r="F35" s="110" t="s">
        <v>200</v>
      </c>
      <c r="G35" s="116">
        <f>COUNTIF('1.1 แผนการเสนอขอตั้งงบลงทุน'!$A$10:$A$600,'1. แบบสรุป'!$A$11:$A$43)</f>
        <v>0</v>
      </c>
      <c r="H35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35" s="111"/>
      <c r="J35" s="111"/>
      <c r="K35" s="111"/>
      <c r="L35" s="111"/>
      <c r="M35" s="111"/>
      <c r="N35" s="111"/>
      <c r="O35" s="111">
        <f>+I35+K35+M35</f>
        <v>0</v>
      </c>
      <c r="P35" s="111">
        <f>+J35+L35+N35</f>
        <v>0</v>
      </c>
      <c r="Q35" s="111">
        <f>+G35+O35</f>
        <v>0</v>
      </c>
      <c r="R35" s="111">
        <f>+H35+P35</f>
        <v>0</v>
      </c>
    </row>
    <row r="36" spans="1:18" s="96" customFormat="1" ht="26.25">
      <c r="A36" s="96" t="str">
        <f>$G$4&amp;E36</f>
        <v>02574ครุภัณฑ์เพิ่มประสิทธิภาพ</v>
      </c>
      <c r="E36" s="96" t="s">
        <v>241</v>
      </c>
      <c r="F36" s="110" t="s">
        <v>201</v>
      </c>
      <c r="G36" s="116">
        <f>COUNTIF('1.1 แผนการเสนอขอตั้งงบลงทุน'!$A$10:$A$600,'1. แบบสรุป'!$A$11:$A$43)</f>
        <v>0</v>
      </c>
      <c r="H36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36" s="111"/>
      <c r="J36" s="111"/>
      <c r="K36" s="111"/>
      <c r="L36" s="111"/>
      <c r="M36" s="111"/>
      <c r="N36" s="111"/>
      <c r="O36" s="111">
        <f t="shared" ref="O36:O38" si="55">+I36+K36+M36</f>
        <v>0</v>
      </c>
      <c r="P36" s="111">
        <f t="shared" ref="P36:P38" si="56">+J36+L36+N36</f>
        <v>0</v>
      </c>
      <c r="Q36" s="111">
        <f t="shared" ref="Q36:Q37" si="57">+G36+O36</f>
        <v>0</v>
      </c>
      <c r="R36" s="111">
        <f t="shared" ref="R36:R37" si="58">+H36+P36</f>
        <v>0</v>
      </c>
    </row>
    <row r="37" spans="1:18" s="96" customFormat="1" ht="26.25">
      <c r="A37" s="96" t="str">
        <f>$G$4&amp;E37</f>
        <v>02574ครุภัณฑ์ประจำอาคาร</v>
      </c>
      <c r="E37" s="96" t="s">
        <v>242</v>
      </c>
      <c r="F37" s="110" t="s">
        <v>202</v>
      </c>
      <c r="G37" s="116">
        <f>COUNTIF('1.1 แผนการเสนอขอตั้งงบลงทุน'!$A$10:$A$600,'1. แบบสรุป'!$A$11:$A$43)</f>
        <v>0</v>
      </c>
      <c r="H37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37" s="111"/>
      <c r="J37" s="111"/>
      <c r="K37" s="111"/>
      <c r="L37" s="111"/>
      <c r="M37" s="111"/>
      <c r="N37" s="111"/>
      <c r="O37" s="111">
        <f t="shared" si="55"/>
        <v>0</v>
      </c>
      <c r="P37" s="111">
        <f t="shared" si="56"/>
        <v>0</v>
      </c>
      <c r="Q37" s="111">
        <f t="shared" si="57"/>
        <v>0</v>
      </c>
      <c r="R37" s="111">
        <f t="shared" si="58"/>
        <v>0</v>
      </c>
    </row>
    <row r="38" spans="1:18" s="96" customFormat="1" ht="26.25">
      <c r="F38" s="110" t="s">
        <v>101</v>
      </c>
      <c r="G38" s="112"/>
      <c r="H38" s="112"/>
      <c r="I38" s="112"/>
      <c r="J38" s="112"/>
      <c r="K38" s="112"/>
      <c r="L38" s="114"/>
      <c r="M38" s="112"/>
      <c r="N38" s="114"/>
      <c r="O38" s="111">
        <f t="shared" si="55"/>
        <v>0</v>
      </c>
      <c r="P38" s="111">
        <f t="shared" si="56"/>
        <v>0</v>
      </c>
      <c r="Q38" s="111">
        <f>+G38+O38</f>
        <v>0</v>
      </c>
      <c r="R38" s="111">
        <f>+H38+P38</f>
        <v>0</v>
      </c>
    </row>
    <row r="39" spans="1:18" s="96" customFormat="1" ht="26.25">
      <c r="F39" s="113" t="s">
        <v>244</v>
      </c>
      <c r="G39" s="109">
        <f>+G40+G44</f>
        <v>0</v>
      </c>
      <c r="H39" s="109">
        <f t="shared" ref="H39" si="59">+H40+H44</f>
        <v>0</v>
      </c>
      <c r="I39" s="109">
        <f t="shared" ref="I39" si="60">+I40+I44</f>
        <v>0</v>
      </c>
      <c r="J39" s="109">
        <f t="shared" ref="J39" si="61">+J40+J44</f>
        <v>0</v>
      </c>
      <c r="K39" s="109">
        <f t="shared" ref="K39" si="62">+K40+K44</f>
        <v>0</v>
      </c>
      <c r="L39" s="109">
        <f t="shared" ref="L39" si="63">+L40+L44</f>
        <v>0</v>
      </c>
      <c r="M39" s="109">
        <f t="shared" ref="M39" si="64">+M40+M44</f>
        <v>0</v>
      </c>
      <c r="N39" s="109">
        <f t="shared" ref="N39" si="65">+N40+N44</f>
        <v>0</v>
      </c>
      <c r="O39" s="109">
        <f>+I39+K39+M39</f>
        <v>0</v>
      </c>
      <c r="P39" s="109">
        <f>+J39+L39+N39</f>
        <v>0</v>
      </c>
      <c r="Q39" s="109">
        <f>+Q40+Q44</f>
        <v>0</v>
      </c>
      <c r="R39" s="109">
        <f>+R40+R44</f>
        <v>0</v>
      </c>
    </row>
    <row r="40" spans="1:18" s="96" customFormat="1" ht="26.25">
      <c r="B40" s="96" t="str">
        <f>$G$4&amp;B9</f>
        <v>02575สิ่งก่อสร้างปีเดียว</v>
      </c>
      <c r="C40" s="96" t="str">
        <f>$G$4&amp;C9</f>
        <v>02575สิ่งก่อสร้างผูกพันเดิม</v>
      </c>
      <c r="D40" s="96" t="str">
        <f>$G$4&amp;D9</f>
        <v>02575สิ่งก่อสร้างผูกพันใหม่</v>
      </c>
      <c r="F40" s="110" t="s">
        <v>100</v>
      </c>
      <c r="G40" s="116">
        <f>+G41+G42+G43</f>
        <v>0</v>
      </c>
      <c r="H40" s="116">
        <f>+H41+H42+H43</f>
        <v>0</v>
      </c>
      <c r="I40" s="111">
        <f>COUNTIF('1.1 แผนการเสนอขอตั้งงบลงทุน'!$A$10:$A$600,'1. แบบสรุป'!$B$10:$B$43)</f>
        <v>0</v>
      </c>
      <c r="J40" s="111">
        <f>SUMIF('1.1 แผนการเสนอขอตั้งงบลงทุน'!$A$10:$A$600,'1. แบบสรุป'!$B$10:$B$43,'1.1 แผนการเสนอขอตั้งงบลงทุน'!$V$10:$V$600)</f>
        <v>0</v>
      </c>
      <c r="K40" s="111">
        <f>COUNTIF('1.1 แผนการเสนอขอตั้งงบลงทุน'!$A$10:$A$600,'1. แบบสรุป'!$C$10:$C$43)</f>
        <v>0</v>
      </c>
      <c r="L40" s="111">
        <f>SUMIF('1.1 แผนการเสนอขอตั้งงบลงทุน'!$A$10:$A$600,'1. แบบสรุป'!$C$10:$C$43,'1.1 แผนการเสนอขอตั้งงบลงทุน'!$V$10:$V$600)</f>
        <v>0</v>
      </c>
      <c r="M40" s="111">
        <f>COUNTIF('1.1 แผนการเสนอขอตั้งงบลงทุน'!$A$10:$A$600,'1. แบบสรุป'!$D$10:$D$43)</f>
        <v>0</v>
      </c>
      <c r="N40" s="111">
        <f>SUMIF('1.1 แผนการเสนอขอตั้งงบลงทุน'!$A$10:$A$600,'1. แบบสรุป'!$D$10:$D$43,'1.1 แผนการเสนอขอตั้งงบลงทุน'!$V$10:$V$600)</f>
        <v>0</v>
      </c>
      <c r="O40" s="111">
        <f t="shared" ref="O40" si="66">+I40+K40+M40</f>
        <v>0</v>
      </c>
      <c r="P40" s="111">
        <f t="shared" ref="P40" si="67">+J40+L40+N40</f>
        <v>0</v>
      </c>
      <c r="Q40" s="111">
        <f>+G40+O40</f>
        <v>0</v>
      </c>
      <c r="R40" s="111">
        <f>+H40+P40</f>
        <v>0</v>
      </c>
    </row>
    <row r="41" spans="1:18" s="96" customFormat="1" ht="26.25">
      <c r="A41" s="96" t="str">
        <f>$G$4&amp;E41</f>
        <v>02575ครุภัณฑ์ทดแทนของเดิม</v>
      </c>
      <c r="E41" s="96" t="s">
        <v>247</v>
      </c>
      <c r="F41" s="110" t="s">
        <v>200</v>
      </c>
      <c r="G41" s="116">
        <f>COUNTIF('1.1 แผนการเสนอขอตั้งงบลงทุน'!$A$10:$A$600,'1. แบบสรุป'!$A$11:$A$43)</f>
        <v>0</v>
      </c>
      <c r="H41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41" s="111"/>
      <c r="J41" s="111"/>
      <c r="K41" s="111"/>
      <c r="L41" s="111"/>
      <c r="M41" s="111"/>
      <c r="N41" s="111"/>
      <c r="O41" s="111">
        <f>+I41+K41+M41</f>
        <v>0</v>
      </c>
      <c r="P41" s="111">
        <f>+J41+L41+N41</f>
        <v>0</v>
      </c>
      <c r="Q41" s="111">
        <f>+G41+O41</f>
        <v>0</v>
      </c>
      <c r="R41" s="111">
        <f>+H41+P41</f>
        <v>0</v>
      </c>
    </row>
    <row r="42" spans="1:18" s="96" customFormat="1" ht="26.25">
      <c r="A42" s="96" t="str">
        <f>$G$4&amp;E42</f>
        <v>02575ครุภัณฑ์เพิ่มประสิทธิภาพ</v>
      </c>
      <c r="E42" s="96" t="s">
        <v>248</v>
      </c>
      <c r="F42" s="110" t="s">
        <v>201</v>
      </c>
      <c r="G42" s="116">
        <f>COUNTIF('1.1 แผนการเสนอขอตั้งงบลงทุน'!$A$10:$A$600,'1. แบบสรุป'!$A$11:$A$43)</f>
        <v>0</v>
      </c>
      <c r="H42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42" s="111"/>
      <c r="J42" s="111"/>
      <c r="K42" s="111"/>
      <c r="L42" s="111"/>
      <c r="M42" s="111"/>
      <c r="N42" s="111"/>
      <c r="O42" s="111">
        <f t="shared" ref="O42:O44" si="68">+I42+K42+M42</f>
        <v>0</v>
      </c>
      <c r="P42" s="111">
        <f t="shared" ref="P42:P44" si="69">+J42+L42+N42</f>
        <v>0</v>
      </c>
      <c r="Q42" s="111">
        <f t="shared" ref="Q42:Q43" si="70">+G42+O42</f>
        <v>0</v>
      </c>
      <c r="R42" s="111">
        <f t="shared" ref="R42:R43" si="71">+H42+P42</f>
        <v>0</v>
      </c>
    </row>
    <row r="43" spans="1:18" s="96" customFormat="1" ht="26.25">
      <c r="A43" s="96" t="str">
        <f>$G$4&amp;E43</f>
        <v>02575ครุภัณฑ์ประจำอาคาร</v>
      </c>
      <c r="E43" s="96" t="s">
        <v>249</v>
      </c>
      <c r="F43" s="110" t="s">
        <v>202</v>
      </c>
      <c r="G43" s="116">
        <f>COUNTIF('1.1 แผนการเสนอขอตั้งงบลงทุน'!$A$10:$A$600,'1. แบบสรุป'!$A$11:$A$43)</f>
        <v>0</v>
      </c>
      <c r="H43" s="116">
        <f>SUMIF('1.1 แผนการเสนอขอตั้งงบลงทุน'!$A$10:$A$600,'1. แบบสรุป'!$A$11:$A$43,'1.1 แผนการเสนอขอตั้งงบลงทุน'!$V$10:$V$600)</f>
        <v>0</v>
      </c>
      <c r="I43" s="111"/>
      <c r="J43" s="111"/>
      <c r="K43" s="111"/>
      <c r="L43" s="111"/>
      <c r="M43" s="111"/>
      <c r="N43" s="111"/>
      <c r="O43" s="111">
        <f t="shared" si="68"/>
        <v>0</v>
      </c>
      <c r="P43" s="111">
        <f t="shared" si="69"/>
        <v>0</v>
      </c>
      <c r="Q43" s="111">
        <f t="shared" si="70"/>
        <v>0</v>
      </c>
      <c r="R43" s="111">
        <f t="shared" si="71"/>
        <v>0</v>
      </c>
    </row>
    <row r="44" spans="1:18" s="96" customFormat="1" ht="26.25">
      <c r="F44" s="110" t="s">
        <v>101</v>
      </c>
      <c r="G44" s="112"/>
      <c r="H44" s="112"/>
      <c r="I44" s="112"/>
      <c r="J44" s="112"/>
      <c r="K44" s="112"/>
      <c r="L44" s="114"/>
      <c r="M44" s="112"/>
      <c r="N44" s="114"/>
      <c r="O44" s="111">
        <f t="shared" si="68"/>
        <v>0</v>
      </c>
      <c r="P44" s="111">
        <f t="shared" si="69"/>
        <v>0</v>
      </c>
      <c r="Q44" s="111">
        <f>+G44+O44</f>
        <v>0</v>
      </c>
      <c r="R44" s="111">
        <f>+H44+P44</f>
        <v>0</v>
      </c>
    </row>
  </sheetData>
  <sheetProtection algorithmName="SHA-512" hashValue="Vq5TXFU5c/CvBNy9bA+tgBZbwua5iAlIOQ0RRGxxdU3qpd+471ifFE5fHCK1LnCXMsZp5i+OyFg3JxErgAbwOg==" saltValue="y5/dqAWUArYKZVpag0bumQ==" spinCount="100000" sheet="1" formatCells="0"/>
  <mergeCells count="11">
    <mergeCell ref="F6:F8"/>
    <mergeCell ref="F2:R2"/>
    <mergeCell ref="Q6:R7"/>
    <mergeCell ref="I7:J7"/>
    <mergeCell ref="K7:L7"/>
    <mergeCell ref="M7:N7"/>
    <mergeCell ref="O7:P7"/>
    <mergeCell ref="I6:P6"/>
    <mergeCell ref="G6:H6"/>
    <mergeCell ref="G7:H7"/>
    <mergeCell ref="G4:N4"/>
  </mergeCells>
  <printOptions horizontalCentered="1"/>
  <pageMargins left="0.23622047244094491" right="0" top="0.35433070866141736" bottom="0.15748031496062992" header="0.31496062992125984" footer="0.31496062992125984"/>
  <pageSetup paperSize="9" scale="53" orientation="landscape" r:id="rId1"/>
  <rowBreaks count="1" manualBreakCount="1">
    <brk id="32" min="1" max="17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3300"/>
  </sheetPr>
  <dimension ref="A1:BX600"/>
  <sheetViews>
    <sheetView tabSelected="1" topLeftCell="AE1" zoomScale="55" zoomScaleNormal="55" zoomScaleSheetLayoutView="70" workbookViewId="0">
      <selection activeCell="BB8" sqref="BB8:BB9"/>
    </sheetView>
  </sheetViews>
  <sheetFormatPr defaultColWidth="9" defaultRowHeight="15"/>
  <cols>
    <col min="1" max="1" width="19.140625" style="163" hidden="1" customWidth="1"/>
    <col min="2" max="2" width="14.85546875" style="83" customWidth="1"/>
    <col min="3" max="3" width="25.7109375" style="82" customWidth="1"/>
    <col min="4" max="4" width="22.140625" style="82" customWidth="1"/>
    <col min="5" max="5" width="15.85546875" style="83" customWidth="1"/>
    <col min="6" max="6" width="15.42578125" style="83" customWidth="1"/>
    <col min="7" max="7" width="22" style="83" customWidth="1"/>
    <col min="8" max="8" width="15.42578125" style="83" customWidth="1"/>
    <col min="9" max="9" width="16.42578125" style="82" customWidth="1"/>
    <col min="10" max="10" width="11.85546875" style="83" customWidth="1"/>
    <col min="11" max="11" width="11.28515625" style="83" customWidth="1"/>
    <col min="12" max="12" width="20.85546875" style="83" customWidth="1"/>
    <col min="13" max="13" width="15.140625" style="83" customWidth="1"/>
    <col min="14" max="14" width="21" style="83" customWidth="1"/>
    <col min="15" max="15" width="15.28515625" style="83" customWidth="1"/>
    <col min="16" max="16" width="47.140625" style="82" customWidth="1"/>
    <col min="17" max="17" width="25.140625" style="82" customWidth="1"/>
    <col min="18" max="18" width="10.42578125" style="83" customWidth="1"/>
    <col min="19" max="19" width="10" style="83" customWidth="1"/>
    <col min="20" max="20" width="14.140625" style="84" customWidth="1"/>
    <col min="21" max="21" width="11.42578125" style="84" hidden="1" customWidth="1"/>
    <col min="22" max="22" width="15.7109375" style="84" customWidth="1"/>
    <col min="23" max="23" width="50.140625" style="85" customWidth="1"/>
    <col min="24" max="24" width="26.28515625" style="82" customWidth="1"/>
    <col min="25" max="25" width="43.5703125" style="85" customWidth="1"/>
    <col min="26" max="26" width="42.28515625" style="85" customWidth="1"/>
    <col min="27" max="32" width="17.42578125" style="86" customWidth="1"/>
    <col min="33" max="33" width="14.28515625" style="86" customWidth="1"/>
    <col min="34" max="34" width="11.42578125" style="86" customWidth="1"/>
    <col min="35" max="35" width="13" style="86" customWidth="1"/>
    <col min="36" max="36" width="10.7109375" style="86" customWidth="1"/>
    <col min="37" max="37" width="19.85546875" style="87" customWidth="1"/>
    <col min="38" max="38" width="15.7109375" style="83" customWidth="1"/>
    <col min="39" max="39" width="9.5703125" style="88" customWidth="1"/>
    <col min="40" max="40" width="9.7109375" style="88" customWidth="1"/>
    <col min="41" max="41" width="9.28515625" style="88" customWidth="1"/>
    <col min="42" max="50" width="8.42578125" style="88" customWidth="1"/>
    <col min="51" max="51" width="9.7109375" style="88" customWidth="1"/>
    <col min="52" max="52" width="11.5703125" style="86" customWidth="1"/>
    <col min="53" max="53" width="9.85546875" style="82" customWidth="1"/>
    <col min="54" max="54" width="35" style="219" customWidth="1"/>
    <col min="55" max="16384" width="9" style="82"/>
  </cols>
  <sheetData>
    <row r="1" spans="1:76" s="77" customFormat="1" ht="45.75">
      <c r="A1" s="156"/>
      <c r="B1" s="72" t="s">
        <v>250</v>
      </c>
      <c r="C1" s="54"/>
      <c r="D1" s="54"/>
      <c r="E1" s="55"/>
      <c r="F1" s="55"/>
      <c r="G1" s="55"/>
      <c r="H1" s="55"/>
      <c r="I1" s="54"/>
      <c r="J1" s="55"/>
      <c r="K1" s="56"/>
      <c r="L1" s="56"/>
      <c r="M1" s="199"/>
      <c r="N1" s="155" t="s">
        <v>252</v>
      </c>
      <c r="O1" s="200"/>
      <c r="P1" s="201"/>
      <c r="Q1" s="201"/>
      <c r="R1" s="57"/>
      <c r="S1" s="57"/>
      <c r="T1" s="58"/>
      <c r="U1" s="58"/>
      <c r="V1" s="190"/>
      <c r="W1" s="176"/>
      <c r="X1" s="59"/>
      <c r="Y1" s="60"/>
      <c r="Z1" s="60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54"/>
      <c r="AL1" s="55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204"/>
      <c r="AZ1" s="205"/>
      <c r="BA1" s="184"/>
      <c r="BB1" s="60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</row>
    <row r="2" spans="1:76" s="78" customFormat="1" ht="33.75">
      <c r="A2" s="157"/>
      <c r="B2" s="240" t="s">
        <v>132</v>
      </c>
      <c r="C2" s="240"/>
      <c r="D2" s="240"/>
      <c r="E2" s="240"/>
      <c r="F2" s="240"/>
      <c r="G2" s="240"/>
      <c r="H2" s="240"/>
      <c r="I2" s="240"/>
      <c r="J2" s="130"/>
      <c r="K2" s="130"/>
      <c r="L2" s="130"/>
      <c r="M2" s="202"/>
      <c r="N2" s="155" t="s">
        <v>253</v>
      </c>
      <c r="O2" s="130"/>
      <c r="P2" s="130"/>
      <c r="Q2" s="131"/>
      <c r="R2" s="65"/>
      <c r="S2" s="65"/>
      <c r="T2" s="66"/>
      <c r="U2" s="66"/>
      <c r="V2" s="191"/>
      <c r="W2" s="177"/>
      <c r="X2" s="67"/>
      <c r="Y2" s="67"/>
      <c r="Z2" s="67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4"/>
      <c r="AL2" s="69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206"/>
      <c r="AZ2" s="206"/>
      <c r="BA2" s="185"/>
      <c r="BB2" s="67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</row>
    <row r="3" spans="1:76" s="79" customFormat="1" ht="36" customHeight="1">
      <c r="A3" s="158"/>
      <c r="B3" s="217" t="s">
        <v>294</v>
      </c>
      <c r="C3" s="11"/>
      <c r="D3" s="11"/>
      <c r="E3" s="10"/>
      <c r="F3" s="10"/>
      <c r="G3" s="10"/>
      <c r="H3" s="10"/>
      <c r="I3" s="11"/>
      <c r="J3" s="10"/>
      <c r="K3" s="13"/>
      <c r="L3" s="13"/>
      <c r="M3" s="203"/>
      <c r="N3" s="155" t="s">
        <v>254</v>
      </c>
      <c r="O3" s="13"/>
      <c r="P3" s="11"/>
      <c r="Q3" s="11"/>
      <c r="R3" s="12"/>
      <c r="S3" s="12"/>
      <c r="T3" s="29"/>
      <c r="U3" s="29"/>
      <c r="V3" s="192"/>
      <c r="W3" s="178"/>
      <c r="X3" s="9"/>
      <c r="Y3" s="9"/>
      <c r="Z3" s="9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11"/>
      <c r="AL3" s="1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207"/>
      <c r="AZ3" s="207"/>
      <c r="BA3" s="186"/>
      <c r="BB3" s="9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</row>
    <row r="4" spans="1:76" s="80" customFormat="1" ht="12" hidden="1" customHeight="1">
      <c r="A4" s="159"/>
      <c r="B4" s="28"/>
      <c r="C4" s="5"/>
      <c r="D4" s="5"/>
      <c r="E4" s="4"/>
      <c r="F4" s="4"/>
      <c r="G4" s="4"/>
      <c r="H4" s="4"/>
      <c r="I4" s="5"/>
      <c r="J4" s="4"/>
      <c r="K4" s="7"/>
      <c r="L4" s="7"/>
      <c r="M4" s="7"/>
      <c r="N4" s="7"/>
      <c r="O4" s="7"/>
      <c r="P4" s="5"/>
      <c r="Q4" s="5"/>
      <c r="R4" s="39" t="s">
        <v>107</v>
      </c>
      <c r="S4" s="6"/>
      <c r="T4" s="30"/>
      <c r="U4" s="30"/>
      <c r="V4" s="193"/>
      <c r="W4" s="179"/>
      <c r="X4" s="3"/>
      <c r="Y4" s="41"/>
      <c r="Z4" s="41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5"/>
      <c r="AL4" s="4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208"/>
      <c r="AZ4" s="209"/>
      <c r="BA4" s="187"/>
      <c r="BB4" s="41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</row>
    <row r="5" spans="1:76" s="128" customFormat="1" ht="42.75" customHeight="1">
      <c r="A5" s="160"/>
      <c r="B5" s="198" t="s">
        <v>109</v>
      </c>
      <c r="C5" s="239"/>
      <c r="D5" s="239"/>
      <c r="E5" s="239"/>
      <c r="F5" s="239"/>
      <c r="G5" s="239"/>
      <c r="H5" s="239"/>
      <c r="I5" s="239"/>
      <c r="J5" s="117"/>
      <c r="K5" s="117"/>
      <c r="L5" s="117"/>
      <c r="M5" s="117"/>
      <c r="N5" s="117"/>
      <c r="O5" s="118"/>
      <c r="P5" s="119"/>
      <c r="Q5" s="119"/>
      <c r="R5" s="120"/>
      <c r="S5" s="121"/>
      <c r="T5" s="122"/>
      <c r="U5" s="122"/>
      <c r="V5" s="193"/>
      <c r="W5" s="180"/>
      <c r="X5" s="123"/>
      <c r="Y5" s="124"/>
      <c r="Z5" s="124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19"/>
      <c r="AL5" s="117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210"/>
      <c r="AZ5" s="211"/>
      <c r="BA5" s="187"/>
      <c r="BB5" s="124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</row>
    <row r="6" spans="1:76" s="143" customFormat="1" ht="15.75" hidden="1" customHeight="1">
      <c r="A6" s="161"/>
      <c r="B6" s="132">
        <f>+C5</f>
        <v>0</v>
      </c>
      <c r="C6" s="133"/>
      <c r="D6" s="133"/>
      <c r="E6" s="133"/>
      <c r="F6" s="134"/>
      <c r="G6" s="134"/>
      <c r="H6" s="133"/>
      <c r="I6" s="133"/>
      <c r="J6" s="134"/>
      <c r="K6" s="134"/>
      <c r="L6" s="133"/>
      <c r="M6" s="134"/>
      <c r="N6" s="134"/>
      <c r="O6" s="135"/>
      <c r="P6" s="136"/>
      <c r="Q6" s="136"/>
      <c r="R6" s="137"/>
      <c r="S6" s="137"/>
      <c r="T6" s="138"/>
      <c r="U6" s="138"/>
      <c r="V6" s="194"/>
      <c r="W6" s="181"/>
      <c r="X6" s="139"/>
      <c r="Y6" s="139"/>
      <c r="Z6" s="139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36"/>
      <c r="AL6" s="141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212"/>
      <c r="AZ6" s="212"/>
      <c r="BA6" s="187"/>
      <c r="BB6" s="139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</row>
    <row r="7" spans="1:76" s="154" customFormat="1" ht="14.25" customHeight="1">
      <c r="A7" s="162"/>
      <c r="B7" s="144"/>
      <c r="C7" s="145"/>
      <c r="D7" s="145"/>
      <c r="E7" s="145"/>
      <c r="F7" s="146"/>
      <c r="G7" s="146"/>
      <c r="H7" s="145"/>
      <c r="I7" s="145"/>
      <c r="J7" s="146"/>
      <c r="K7" s="146"/>
      <c r="L7" s="145"/>
      <c r="M7" s="146"/>
      <c r="N7" s="146"/>
      <c r="O7" s="147"/>
      <c r="P7" s="148"/>
      <c r="Q7" s="148"/>
      <c r="R7" s="39"/>
      <c r="S7" s="39"/>
      <c r="T7" s="149"/>
      <c r="U7" s="149"/>
      <c r="V7" s="195"/>
      <c r="W7" s="182"/>
      <c r="X7" s="150"/>
      <c r="Y7" s="150"/>
      <c r="Z7" s="150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48"/>
      <c r="AL7" s="152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213"/>
      <c r="AZ7" s="213"/>
      <c r="BA7" s="188"/>
      <c r="BB7" s="150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</row>
    <row r="8" spans="1:76" s="81" customFormat="1" ht="75" customHeight="1">
      <c r="A8" s="241"/>
      <c r="B8" s="246" t="s">
        <v>19</v>
      </c>
      <c r="C8" s="242" t="s">
        <v>255</v>
      </c>
      <c r="D8" s="242" t="s">
        <v>256</v>
      </c>
      <c r="E8" s="242" t="s">
        <v>257</v>
      </c>
      <c r="F8" s="247" t="s">
        <v>258</v>
      </c>
      <c r="G8" s="247"/>
      <c r="H8" s="244" t="s">
        <v>259</v>
      </c>
      <c r="I8" s="242" t="s">
        <v>260</v>
      </c>
      <c r="J8" s="256" t="s">
        <v>261</v>
      </c>
      <c r="K8" s="257"/>
      <c r="L8" s="268" t="s">
        <v>262</v>
      </c>
      <c r="M8" s="270" t="s">
        <v>263</v>
      </c>
      <c r="N8" s="270"/>
      <c r="O8" s="262" t="s">
        <v>264</v>
      </c>
      <c r="P8" s="262" t="s">
        <v>265</v>
      </c>
      <c r="Q8" s="254" t="s">
        <v>266</v>
      </c>
      <c r="R8" s="264" t="s">
        <v>267</v>
      </c>
      <c r="S8" s="266" t="s">
        <v>268</v>
      </c>
      <c r="T8" s="258" t="s">
        <v>269</v>
      </c>
      <c r="U8" s="254" t="s">
        <v>90</v>
      </c>
      <c r="V8" s="260" t="s">
        <v>270</v>
      </c>
      <c r="W8" s="248" t="s">
        <v>271</v>
      </c>
      <c r="X8" s="249" t="s">
        <v>297</v>
      </c>
      <c r="Y8" s="250" t="s">
        <v>272</v>
      </c>
      <c r="Z8" s="250" t="s">
        <v>287</v>
      </c>
      <c r="AA8" s="251" t="s">
        <v>273</v>
      </c>
      <c r="AB8" s="251"/>
      <c r="AC8" s="251"/>
      <c r="AD8" s="251"/>
      <c r="AE8" s="251"/>
      <c r="AF8" s="251"/>
      <c r="AG8" s="271" t="s">
        <v>279</v>
      </c>
      <c r="AH8" s="272"/>
      <c r="AI8" s="272"/>
      <c r="AJ8" s="273"/>
      <c r="AK8" s="254" t="s">
        <v>276</v>
      </c>
      <c r="AL8" s="254" t="s">
        <v>277</v>
      </c>
      <c r="AM8" s="237" t="s">
        <v>291</v>
      </c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14"/>
      <c r="AZ8" s="235" t="s">
        <v>108</v>
      </c>
      <c r="BA8" s="274" t="s">
        <v>278</v>
      </c>
      <c r="BB8" s="252" t="s">
        <v>316</v>
      </c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 s="81" customFormat="1" ht="99" customHeight="1">
      <c r="A9" s="241"/>
      <c r="B9" s="246"/>
      <c r="C9" s="243"/>
      <c r="D9" s="243"/>
      <c r="E9" s="243"/>
      <c r="F9" s="115" t="s">
        <v>227</v>
      </c>
      <c r="G9" s="197" t="s">
        <v>228</v>
      </c>
      <c r="H9" s="245"/>
      <c r="I9" s="243"/>
      <c r="J9" s="52" t="s">
        <v>92</v>
      </c>
      <c r="K9" s="52" t="s">
        <v>93</v>
      </c>
      <c r="L9" s="269"/>
      <c r="M9" s="73" t="s">
        <v>136</v>
      </c>
      <c r="N9" s="74" t="s">
        <v>135</v>
      </c>
      <c r="O9" s="263"/>
      <c r="P9" s="263"/>
      <c r="Q9" s="255"/>
      <c r="R9" s="265"/>
      <c r="S9" s="267"/>
      <c r="T9" s="259"/>
      <c r="U9" s="255"/>
      <c r="V9" s="261"/>
      <c r="W9" s="248"/>
      <c r="X9" s="249"/>
      <c r="Y9" s="250"/>
      <c r="Z9" s="250"/>
      <c r="AA9" s="76" t="s">
        <v>18</v>
      </c>
      <c r="AB9" s="76" t="s">
        <v>17</v>
      </c>
      <c r="AC9" s="76" t="s">
        <v>16</v>
      </c>
      <c r="AD9" s="76" t="s">
        <v>15</v>
      </c>
      <c r="AE9" s="76" t="s">
        <v>14</v>
      </c>
      <c r="AF9" s="76" t="s">
        <v>13</v>
      </c>
      <c r="AG9" s="129" t="s">
        <v>288</v>
      </c>
      <c r="AH9" s="175" t="s">
        <v>274</v>
      </c>
      <c r="AI9" s="175" t="s">
        <v>275</v>
      </c>
      <c r="AJ9" s="175" t="s">
        <v>286</v>
      </c>
      <c r="AK9" s="255"/>
      <c r="AL9" s="255"/>
      <c r="AM9" s="76" t="s">
        <v>12</v>
      </c>
      <c r="AN9" s="76" t="s">
        <v>11</v>
      </c>
      <c r="AO9" s="76" t="s">
        <v>10</v>
      </c>
      <c r="AP9" s="76" t="s">
        <v>9</v>
      </c>
      <c r="AQ9" s="76" t="s">
        <v>8</v>
      </c>
      <c r="AR9" s="76" t="s">
        <v>7</v>
      </c>
      <c r="AS9" s="76" t="s">
        <v>6</v>
      </c>
      <c r="AT9" s="76" t="s">
        <v>5</v>
      </c>
      <c r="AU9" s="76" t="s">
        <v>4</v>
      </c>
      <c r="AV9" s="76" t="s">
        <v>3</v>
      </c>
      <c r="AW9" s="76" t="s">
        <v>2</v>
      </c>
      <c r="AX9" s="76" t="s">
        <v>1</v>
      </c>
      <c r="AY9" s="215" t="s">
        <v>0</v>
      </c>
      <c r="AZ9" s="236"/>
      <c r="BA9" s="275"/>
      <c r="BB9" s="253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 s="174" customFormat="1" ht="78.75">
      <c r="A10" s="164" t="str">
        <f>$B$6&amp;B10&amp;D10</f>
        <v>0</v>
      </c>
      <c r="B10" s="165"/>
      <c r="C10" s="166"/>
      <c r="D10" s="166"/>
      <c r="E10" s="165"/>
      <c r="F10" s="165"/>
      <c r="G10" s="165"/>
      <c r="H10" s="165"/>
      <c r="I10" s="166"/>
      <c r="J10" s="165"/>
      <c r="K10" s="165"/>
      <c r="L10" s="167"/>
      <c r="M10" s="165"/>
      <c r="N10" s="165"/>
      <c r="O10" s="165"/>
      <c r="P10" s="166"/>
      <c r="Q10" s="166"/>
      <c r="R10" s="165"/>
      <c r="S10" s="165"/>
      <c r="T10" s="168"/>
      <c r="U10" s="168">
        <f t="shared" ref="U10:U73" si="0">ROUND(T10,-2)</f>
        <v>0</v>
      </c>
      <c r="V10" s="196">
        <f t="shared" ref="V10:V73" si="1">+U10*R10</f>
        <v>0</v>
      </c>
      <c r="W10" s="183" t="str">
        <f t="shared" ref="W10:W73" si="2">CONCATENATE(P10," ",Q10," ",R10," ",S10)</f>
        <v xml:space="preserve">   </v>
      </c>
      <c r="X10" s="166"/>
      <c r="Y10" s="218" t="s">
        <v>295</v>
      </c>
      <c r="Z10" s="166"/>
      <c r="AA10" s="169"/>
      <c r="AB10" s="169"/>
      <c r="AC10" s="169"/>
      <c r="AD10" s="169"/>
      <c r="AE10" s="169"/>
      <c r="AF10" s="169"/>
      <c r="AG10" s="170"/>
      <c r="AH10" s="171"/>
      <c r="AI10" s="171"/>
      <c r="AJ10" s="171"/>
      <c r="AK10" s="172"/>
      <c r="AL10" s="165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216">
        <f>SUM(AM10:AX10)</f>
        <v>0</v>
      </c>
      <c r="AZ10" s="216">
        <f t="shared" ref="AZ10:AZ73" si="3">+V10-AY10</f>
        <v>0</v>
      </c>
      <c r="BA10" s="189" t="b">
        <f t="shared" ref="BA10:BA73" si="4">+AY10=V10</f>
        <v>1</v>
      </c>
      <c r="BB10" s="218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</row>
    <row r="11" spans="1:76" s="174" customFormat="1" ht="78.75">
      <c r="A11" s="164" t="str">
        <f t="shared" ref="A11:A74" si="5">$B$6&amp;B11&amp;D11</f>
        <v>0</v>
      </c>
      <c r="B11" s="165"/>
      <c r="C11" s="166"/>
      <c r="D11" s="166"/>
      <c r="E11" s="165"/>
      <c r="F11" s="165"/>
      <c r="G11" s="165"/>
      <c r="H11" s="165"/>
      <c r="I11" s="166"/>
      <c r="J11" s="165"/>
      <c r="K11" s="165"/>
      <c r="L11" s="167"/>
      <c r="M11" s="165"/>
      <c r="N11" s="165"/>
      <c r="O11" s="165"/>
      <c r="P11" s="166"/>
      <c r="Q11" s="166"/>
      <c r="R11" s="165"/>
      <c r="S11" s="165"/>
      <c r="T11" s="168"/>
      <c r="U11" s="168">
        <f t="shared" si="0"/>
        <v>0</v>
      </c>
      <c r="V11" s="196">
        <f t="shared" si="1"/>
        <v>0</v>
      </c>
      <c r="W11" s="183" t="str">
        <f t="shared" si="2"/>
        <v xml:space="preserve">   </v>
      </c>
      <c r="X11" s="166"/>
      <c r="Y11" s="218" t="s">
        <v>295</v>
      </c>
      <c r="Z11" s="166"/>
      <c r="AA11" s="169"/>
      <c r="AB11" s="169"/>
      <c r="AC11" s="169"/>
      <c r="AD11" s="169"/>
      <c r="AE11" s="169"/>
      <c r="AF11" s="169"/>
      <c r="AG11" s="170"/>
      <c r="AH11" s="171"/>
      <c r="AI11" s="171"/>
      <c r="AJ11" s="171"/>
      <c r="AK11" s="172"/>
      <c r="AL11" s="165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216">
        <f t="shared" ref="AY11:AY74" si="6">SUM(AM11:AX11)</f>
        <v>0</v>
      </c>
      <c r="AZ11" s="216">
        <f t="shared" si="3"/>
        <v>0</v>
      </c>
      <c r="BA11" s="189" t="b">
        <f t="shared" si="4"/>
        <v>1</v>
      </c>
      <c r="BB11" s="218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</row>
    <row r="12" spans="1:76" s="174" customFormat="1" ht="78.75">
      <c r="A12" s="164" t="str">
        <f t="shared" si="5"/>
        <v>0</v>
      </c>
      <c r="B12" s="165"/>
      <c r="C12" s="166"/>
      <c r="D12" s="166"/>
      <c r="E12" s="165"/>
      <c r="F12" s="165"/>
      <c r="G12" s="165"/>
      <c r="H12" s="165"/>
      <c r="I12" s="166"/>
      <c r="J12" s="165"/>
      <c r="K12" s="165"/>
      <c r="L12" s="167"/>
      <c r="M12" s="165"/>
      <c r="N12" s="165"/>
      <c r="O12" s="165"/>
      <c r="P12" s="166"/>
      <c r="Q12" s="166"/>
      <c r="R12" s="165"/>
      <c r="S12" s="165"/>
      <c r="T12" s="168"/>
      <c r="U12" s="168">
        <f t="shared" si="0"/>
        <v>0</v>
      </c>
      <c r="V12" s="196">
        <f t="shared" si="1"/>
        <v>0</v>
      </c>
      <c r="W12" s="183" t="str">
        <f t="shared" si="2"/>
        <v xml:space="preserve">   </v>
      </c>
      <c r="X12" s="166"/>
      <c r="Y12" s="218" t="s">
        <v>295</v>
      </c>
      <c r="Z12" s="166"/>
      <c r="AA12" s="169"/>
      <c r="AB12" s="169"/>
      <c r="AC12" s="169"/>
      <c r="AD12" s="169"/>
      <c r="AE12" s="169"/>
      <c r="AF12" s="169"/>
      <c r="AG12" s="170"/>
      <c r="AH12" s="171"/>
      <c r="AI12" s="171"/>
      <c r="AJ12" s="171"/>
      <c r="AK12" s="172"/>
      <c r="AL12" s="165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216">
        <f t="shared" si="6"/>
        <v>0</v>
      </c>
      <c r="AZ12" s="216">
        <f t="shared" si="3"/>
        <v>0</v>
      </c>
      <c r="BA12" s="189" t="b">
        <f t="shared" si="4"/>
        <v>1</v>
      </c>
      <c r="BB12" s="218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</row>
    <row r="13" spans="1:76" s="174" customFormat="1" ht="78.75">
      <c r="A13" s="164" t="str">
        <f t="shared" si="5"/>
        <v>0</v>
      </c>
      <c r="B13" s="165"/>
      <c r="C13" s="166"/>
      <c r="D13" s="166"/>
      <c r="E13" s="165"/>
      <c r="F13" s="165"/>
      <c r="G13" s="165"/>
      <c r="H13" s="165"/>
      <c r="I13" s="166"/>
      <c r="J13" s="165"/>
      <c r="K13" s="165"/>
      <c r="L13" s="167"/>
      <c r="M13" s="165"/>
      <c r="N13" s="165"/>
      <c r="O13" s="165"/>
      <c r="P13" s="166"/>
      <c r="Q13" s="166"/>
      <c r="R13" s="165"/>
      <c r="S13" s="165"/>
      <c r="T13" s="168"/>
      <c r="U13" s="168">
        <f t="shared" si="0"/>
        <v>0</v>
      </c>
      <c r="V13" s="196">
        <f t="shared" si="1"/>
        <v>0</v>
      </c>
      <c r="W13" s="183" t="str">
        <f t="shared" si="2"/>
        <v xml:space="preserve">   </v>
      </c>
      <c r="X13" s="166"/>
      <c r="Y13" s="218" t="s">
        <v>295</v>
      </c>
      <c r="Z13" s="166"/>
      <c r="AA13" s="169"/>
      <c r="AB13" s="169"/>
      <c r="AC13" s="169"/>
      <c r="AD13" s="169"/>
      <c r="AE13" s="169"/>
      <c r="AF13" s="169"/>
      <c r="AG13" s="170"/>
      <c r="AH13" s="171"/>
      <c r="AI13" s="171"/>
      <c r="AJ13" s="171"/>
      <c r="AK13" s="172"/>
      <c r="AL13" s="165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216">
        <f t="shared" si="6"/>
        <v>0</v>
      </c>
      <c r="AZ13" s="216">
        <f t="shared" si="3"/>
        <v>0</v>
      </c>
      <c r="BA13" s="189" t="b">
        <f t="shared" si="4"/>
        <v>1</v>
      </c>
      <c r="BB13" s="218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</row>
    <row r="14" spans="1:76" s="174" customFormat="1" ht="78.75">
      <c r="A14" s="164" t="str">
        <f t="shared" si="5"/>
        <v>0</v>
      </c>
      <c r="B14" s="165"/>
      <c r="C14" s="166"/>
      <c r="D14" s="166"/>
      <c r="E14" s="165"/>
      <c r="F14" s="165"/>
      <c r="G14" s="165"/>
      <c r="H14" s="165"/>
      <c r="I14" s="166"/>
      <c r="J14" s="165"/>
      <c r="K14" s="165"/>
      <c r="L14" s="167"/>
      <c r="M14" s="165"/>
      <c r="N14" s="165"/>
      <c r="O14" s="165"/>
      <c r="P14" s="166"/>
      <c r="Q14" s="166"/>
      <c r="R14" s="165"/>
      <c r="S14" s="165"/>
      <c r="T14" s="168"/>
      <c r="U14" s="168">
        <f t="shared" si="0"/>
        <v>0</v>
      </c>
      <c r="V14" s="196">
        <f t="shared" si="1"/>
        <v>0</v>
      </c>
      <c r="W14" s="183" t="str">
        <f t="shared" si="2"/>
        <v xml:space="preserve">   </v>
      </c>
      <c r="X14" s="166"/>
      <c r="Y14" s="218" t="s">
        <v>295</v>
      </c>
      <c r="Z14" s="166"/>
      <c r="AA14" s="169"/>
      <c r="AB14" s="169"/>
      <c r="AC14" s="169"/>
      <c r="AD14" s="169"/>
      <c r="AE14" s="169"/>
      <c r="AF14" s="169"/>
      <c r="AG14" s="170"/>
      <c r="AH14" s="171"/>
      <c r="AI14" s="171"/>
      <c r="AJ14" s="171"/>
      <c r="AK14" s="172"/>
      <c r="AL14" s="165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216">
        <f t="shared" si="6"/>
        <v>0</v>
      </c>
      <c r="AZ14" s="216">
        <f t="shared" si="3"/>
        <v>0</v>
      </c>
      <c r="BA14" s="189" t="b">
        <f t="shared" si="4"/>
        <v>1</v>
      </c>
      <c r="BB14" s="218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1:76" s="174" customFormat="1" ht="78.75">
      <c r="A15" s="164" t="str">
        <f t="shared" si="5"/>
        <v>0</v>
      </c>
      <c r="B15" s="165"/>
      <c r="C15" s="166"/>
      <c r="D15" s="166"/>
      <c r="E15" s="165"/>
      <c r="F15" s="165"/>
      <c r="G15" s="165"/>
      <c r="H15" s="165"/>
      <c r="I15" s="166"/>
      <c r="J15" s="165"/>
      <c r="K15" s="165"/>
      <c r="L15" s="167"/>
      <c r="M15" s="165"/>
      <c r="N15" s="165"/>
      <c r="O15" s="165"/>
      <c r="P15" s="166"/>
      <c r="Q15" s="166"/>
      <c r="R15" s="165"/>
      <c r="S15" s="165"/>
      <c r="T15" s="168"/>
      <c r="U15" s="168">
        <f t="shared" si="0"/>
        <v>0</v>
      </c>
      <c r="V15" s="196">
        <f t="shared" si="1"/>
        <v>0</v>
      </c>
      <c r="W15" s="183" t="str">
        <f t="shared" si="2"/>
        <v xml:space="preserve">   </v>
      </c>
      <c r="X15" s="166"/>
      <c r="Y15" s="218" t="s">
        <v>295</v>
      </c>
      <c r="Z15" s="166"/>
      <c r="AA15" s="169"/>
      <c r="AB15" s="169"/>
      <c r="AC15" s="169"/>
      <c r="AD15" s="169"/>
      <c r="AE15" s="169"/>
      <c r="AF15" s="169"/>
      <c r="AG15" s="170"/>
      <c r="AH15" s="171"/>
      <c r="AI15" s="171"/>
      <c r="AJ15" s="171"/>
      <c r="AK15" s="172"/>
      <c r="AL15" s="165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216">
        <f t="shared" si="6"/>
        <v>0</v>
      </c>
      <c r="AZ15" s="216">
        <f t="shared" si="3"/>
        <v>0</v>
      </c>
      <c r="BA15" s="189" t="b">
        <f t="shared" si="4"/>
        <v>1</v>
      </c>
      <c r="BB15" s="218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1:76" s="174" customFormat="1" ht="78.75">
      <c r="A16" s="164" t="str">
        <f t="shared" si="5"/>
        <v>0</v>
      </c>
      <c r="B16" s="165"/>
      <c r="C16" s="166"/>
      <c r="D16" s="166"/>
      <c r="E16" s="165"/>
      <c r="F16" s="165"/>
      <c r="G16" s="165"/>
      <c r="H16" s="165"/>
      <c r="I16" s="166"/>
      <c r="J16" s="165"/>
      <c r="K16" s="165"/>
      <c r="L16" s="167"/>
      <c r="M16" s="165"/>
      <c r="N16" s="165"/>
      <c r="O16" s="165"/>
      <c r="P16" s="166"/>
      <c r="Q16" s="166"/>
      <c r="R16" s="165"/>
      <c r="S16" s="165"/>
      <c r="T16" s="168"/>
      <c r="U16" s="168">
        <f t="shared" si="0"/>
        <v>0</v>
      </c>
      <c r="V16" s="196">
        <f t="shared" si="1"/>
        <v>0</v>
      </c>
      <c r="W16" s="183" t="str">
        <f t="shared" si="2"/>
        <v xml:space="preserve">   </v>
      </c>
      <c r="X16" s="166"/>
      <c r="Y16" s="218" t="s">
        <v>295</v>
      </c>
      <c r="Z16" s="166"/>
      <c r="AA16" s="169"/>
      <c r="AB16" s="169"/>
      <c r="AC16" s="169"/>
      <c r="AD16" s="169"/>
      <c r="AE16" s="169"/>
      <c r="AF16" s="169"/>
      <c r="AG16" s="170"/>
      <c r="AH16" s="171"/>
      <c r="AI16" s="171"/>
      <c r="AJ16" s="171"/>
      <c r="AK16" s="172"/>
      <c r="AL16" s="165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216">
        <f t="shared" si="6"/>
        <v>0</v>
      </c>
      <c r="AZ16" s="216">
        <f t="shared" si="3"/>
        <v>0</v>
      </c>
      <c r="BA16" s="189" t="b">
        <f t="shared" si="4"/>
        <v>1</v>
      </c>
      <c r="BB16" s="218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s="174" customFormat="1" ht="78.75">
      <c r="A17" s="164" t="str">
        <f t="shared" si="5"/>
        <v>0</v>
      </c>
      <c r="B17" s="165"/>
      <c r="C17" s="166"/>
      <c r="D17" s="166"/>
      <c r="E17" s="165"/>
      <c r="F17" s="165"/>
      <c r="G17" s="165"/>
      <c r="H17" s="165"/>
      <c r="I17" s="166"/>
      <c r="J17" s="165"/>
      <c r="K17" s="165"/>
      <c r="L17" s="167"/>
      <c r="M17" s="165"/>
      <c r="N17" s="165"/>
      <c r="O17" s="165"/>
      <c r="P17" s="166"/>
      <c r="Q17" s="166"/>
      <c r="R17" s="165"/>
      <c r="S17" s="165"/>
      <c r="T17" s="168"/>
      <c r="U17" s="168">
        <f t="shared" si="0"/>
        <v>0</v>
      </c>
      <c r="V17" s="196">
        <f t="shared" si="1"/>
        <v>0</v>
      </c>
      <c r="W17" s="183" t="str">
        <f t="shared" si="2"/>
        <v xml:space="preserve">   </v>
      </c>
      <c r="X17" s="166"/>
      <c r="Y17" s="218" t="s">
        <v>295</v>
      </c>
      <c r="Z17" s="166"/>
      <c r="AA17" s="169"/>
      <c r="AB17" s="169"/>
      <c r="AC17" s="169"/>
      <c r="AD17" s="169"/>
      <c r="AE17" s="169"/>
      <c r="AF17" s="169"/>
      <c r="AG17" s="170"/>
      <c r="AH17" s="171"/>
      <c r="AI17" s="171"/>
      <c r="AJ17" s="171"/>
      <c r="AK17" s="172"/>
      <c r="AL17" s="165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216">
        <f t="shared" si="6"/>
        <v>0</v>
      </c>
      <c r="AZ17" s="216">
        <f t="shared" si="3"/>
        <v>0</v>
      </c>
      <c r="BA17" s="189" t="b">
        <f t="shared" si="4"/>
        <v>1</v>
      </c>
      <c r="BB17" s="218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s="174" customFormat="1" ht="78.75">
      <c r="A18" s="164" t="str">
        <f t="shared" si="5"/>
        <v>0</v>
      </c>
      <c r="B18" s="165"/>
      <c r="C18" s="166"/>
      <c r="D18" s="166"/>
      <c r="E18" s="165"/>
      <c r="F18" s="165"/>
      <c r="G18" s="165"/>
      <c r="H18" s="165"/>
      <c r="I18" s="166"/>
      <c r="J18" s="165"/>
      <c r="K18" s="165"/>
      <c r="L18" s="167"/>
      <c r="M18" s="165"/>
      <c r="N18" s="165"/>
      <c r="O18" s="165"/>
      <c r="P18" s="166"/>
      <c r="Q18" s="166"/>
      <c r="R18" s="165"/>
      <c r="S18" s="165"/>
      <c r="T18" s="168"/>
      <c r="U18" s="168">
        <f t="shared" si="0"/>
        <v>0</v>
      </c>
      <c r="V18" s="196">
        <f t="shared" si="1"/>
        <v>0</v>
      </c>
      <c r="W18" s="183" t="str">
        <f t="shared" si="2"/>
        <v xml:space="preserve">   </v>
      </c>
      <c r="X18" s="166"/>
      <c r="Y18" s="218" t="s">
        <v>295</v>
      </c>
      <c r="Z18" s="166"/>
      <c r="AA18" s="169"/>
      <c r="AB18" s="169"/>
      <c r="AC18" s="169"/>
      <c r="AD18" s="169"/>
      <c r="AE18" s="169"/>
      <c r="AF18" s="169"/>
      <c r="AG18" s="170"/>
      <c r="AH18" s="171"/>
      <c r="AI18" s="171"/>
      <c r="AJ18" s="171"/>
      <c r="AK18" s="172"/>
      <c r="AL18" s="165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216">
        <f t="shared" si="6"/>
        <v>0</v>
      </c>
      <c r="AZ18" s="216">
        <f t="shared" si="3"/>
        <v>0</v>
      </c>
      <c r="BA18" s="189" t="b">
        <f t="shared" si="4"/>
        <v>1</v>
      </c>
      <c r="BB18" s="218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s="174" customFormat="1" ht="78.75">
      <c r="A19" s="164" t="str">
        <f t="shared" si="5"/>
        <v>0</v>
      </c>
      <c r="B19" s="165"/>
      <c r="C19" s="166"/>
      <c r="D19" s="166"/>
      <c r="E19" s="165"/>
      <c r="F19" s="165"/>
      <c r="G19" s="165"/>
      <c r="H19" s="165"/>
      <c r="I19" s="166"/>
      <c r="J19" s="165"/>
      <c r="K19" s="165"/>
      <c r="L19" s="167"/>
      <c r="M19" s="165"/>
      <c r="N19" s="165"/>
      <c r="O19" s="165"/>
      <c r="P19" s="166"/>
      <c r="Q19" s="166"/>
      <c r="R19" s="165"/>
      <c r="S19" s="165"/>
      <c r="T19" s="168"/>
      <c r="U19" s="168">
        <f t="shared" ref="U19:U45" si="7">ROUND(T19,-2)</f>
        <v>0</v>
      </c>
      <c r="V19" s="196">
        <f t="shared" si="1"/>
        <v>0</v>
      </c>
      <c r="W19" s="183" t="str">
        <f t="shared" si="2"/>
        <v xml:space="preserve">   </v>
      </c>
      <c r="X19" s="166"/>
      <c r="Y19" s="218" t="s">
        <v>295</v>
      </c>
      <c r="Z19" s="166"/>
      <c r="AA19" s="169"/>
      <c r="AB19" s="169"/>
      <c r="AC19" s="169"/>
      <c r="AD19" s="169"/>
      <c r="AE19" s="169"/>
      <c r="AF19" s="169"/>
      <c r="AG19" s="170"/>
      <c r="AH19" s="171"/>
      <c r="AI19" s="171"/>
      <c r="AJ19" s="171"/>
      <c r="AK19" s="172"/>
      <c r="AL19" s="165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216">
        <f t="shared" si="6"/>
        <v>0</v>
      </c>
      <c r="AZ19" s="216">
        <f t="shared" si="3"/>
        <v>0</v>
      </c>
      <c r="BA19" s="189" t="b">
        <f t="shared" si="4"/>
        <v>1</v>
      </c>
      <c r="BB19" s="218"/>
      <c r="BC19" s="173"/>
      <c r="BD19" s="173"/>
      <c r="BE19" s="173"/>
      <c r="BF19" s="173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</row>
    <row r="20" spans="1:76" s="174" customFormat="1" ht="78.75">
      <c r="A20" s="164" t="str">
        <f t="shared" si="5"/>
        <v>0</v>
      </c>
      <c r="B20" s="165"/>
      <c r="C20" s="166"/>
      <c r="D20" s="166"/>
      <c r="E20" s="165"/>
      <c r="F20" s="165"/>
      <c r="G20" s="165"/>
      <c r="H20" s="165"/>
      <c r="I20" s="166"/>
      <c r="J20" s="165"/>
      <c r="K20" s="165"/>
      <c r="L20" s="167"/>
      <c r="M20" s="165"/>
      <c r="N20" s="165"/>
      <c r="O20" s="165"/>
      <c r="P20" s="166"/>
      <c r="Q20" s="166"/>
      <c r="R20" s="165"/>
      <c r="S20" s="165"/>
      <c r="T20" s="168"/>
      <c r="U20" s="168">
        <f t="shared" si="7"/>
        <v>0</v>
      </c>
      <c r="V20" s="196">
        <f t="shared" si="1"/>
        <v>0</v>
      </c>
      <c r="W20" s="183" t="str">
        <f t="shared" si="2"/>
        <v xml:space="preserve">   </v>
      </c>
      <c r="X20" s="166"/>
      <c r="Y20" s="218" t="s">
        <v>295</v>
      </c>
      <c r="Z20" s="166"/>
      <c r="AA20" s="169"/>
      <c r="AB20" s="169"/>
      <c r="AC20" s="169"/>
      <c r="AD20" s="169"/>
      <c r="AE20" s="169"/>
      <c r="AF20" s="169"/>
      <c r="AG20" s="170"/>
      <c r="AH20" s="171"/>
      <c r="AI20" s="171"/>
      <c r="AJ20" s="171"/>
      <c r="AK20" s="172"/>
      <c r="AL20" s="165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216">
        <f t="shared" si="6"/>
        <v>0</v>
      </c>
      <c r="AZ20" s="216">
        <f t="shared" si="3"/>
        <v>0</v>
      </c>
      <c r="BA20" s="189" t="b">
        <f t="shared" si="4"/>
        <v>1</v>
      </c>
      <c r="BB20" s="218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</row>
    <row r="21" spans="1:76" s="174" customFormat="1" ht="78.75">
      <c r="A21" s="164" t="str">
        <f t="shared" si="5"/>
        <v>0</v>
      </c>
      <c r="B21" s="165"/>
      <c r="C21" s="166"/>
      <c r="D21" s="166"/>
      <c r="E21" s="165"/>
      <c r="F21" s="165"/>
      <c r="G21" s="165"/>
      <c r="H21" s="165"/>
      <c r="I21" s="166"/>
      <c r="J21" s="165"/>
      <c r="K21" s="165"/>
      <c r="L21" s="167"/>
      <c r="M21" s="165"/>
      <c r="N21" s="165"/>
      <c r="O21" s="165"/>
      <c r="P21" s="166"/>
      <c r="Q21" s="166"/>
      <c r="R21" s="165"/>
      <c r="S21" s="165"/>
      <c r="T21" s="168"/>
      <c r="U21" s="168">
        <f t="shared" si="7"/>
        <v>0</v>
      </c>
      <c r="V21" s="196">
        <f t="shared" si="1"/>
        <v>0</v>
      </c>
      <c r="W21" s="183" t="str">
        <f t="shared" si="2"/>
        <v xml:space="preserve">   </v>
      </c>
      <c r="X21" s="166"/>
      <c r="Y21" s="218" t="s">
        <v>295</v>
      </c>
      <c r="Z21" s="166"/>
      <c r="AA21" s="169"/>
      <c r="AB21" s="169"/>
      <c r="AC21" s="169"/>
      <c r="AD21" s="169"/>
      <c r="AE21" s="169"/>
      <c r="AF21" s="169"/>
      <c r="AG21" s="170"/>
      <c r="AH21" s="171"/>
      <c r="AI21" s="171"/>
      <c r="AJ21" s="171"/>
      <c r="AK21" s="172"/>
      <c r="AL21" s="165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216">
        <f t="shared" si="6"/>
        <v>0</v>
      </c>
      <c r="AZ21" s="216">
        <f t="shared" si="3"/>
        <v>0</v>
      </c>
      <c r="BA21" s="189" t="b">
        <f t="shared" si="4"/>
        <v>1</v>
      </c>
      <c r="BB21" s="218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</row>
    <row r="22" spans="1:76" s="174" customFormat="1" ht="78.75">
      <c r="A22" s="164" t="str">
        <f t="shared" si="5"/>
        <v>0</v>
      </c>
      <c r="B22" s="165"/>
      <c r="C22" s="166"/>
      <c r="D22" s="166"/>
      <c r="E22" s="165"/>
      <c r="F22" s="165"/>
      <c r="G22" s="165"/>
      <c r="H22" s="165"/>
      <c r="I22" s="166"/>
      <c r="J22" s="165"/>
      <c r="K22" s="165"/>
      <c r="L22" s="167"/>
      <c r="M22" s="165"/>
      <c r="N22" s="165"/>
      <c r="O22" s="165"/>
      <c r="P22" s="166"/>
      <c r="Q22" s="166"/>
      <c r="R22" s="165"/>
      <c r="S22" s="165"/>
      <c r="T22" s="168"/>
      <c r="U22" s="168">
        <f t="shared" si="7"/>
        <v>0</v>
      </c>
      <c r="V22" s="196">
        <f t="shared" si="1"/>
        <v>0</v>
      </c>
      <c r="W22" s="183" t="str">
        <f t="shared" si="2"/>
        <v xml:space="preserve">   </v>
      </c>
      <c r="X22" s="166"/>
      <c r="Y22" s="218" t="s">
        <v>295</v>
      </c>
      <c r="Z22" s="166"/>
      <c r="AA22" s="169"/>
      <c r="AB22" s="169"/>
      <c r="AC22" s="169"/>
      <c r="AD22" s="169"/>
      <c r="AE22" s="169"/>
      <c r="AF22" s="169"/>
      <c r="AG22" s="170"/>
      <c r="AH22" s="171"/>
      <c r="AI22" s="171"/>
      <c r="AJ22" s="171"/>
      <c r="AK22" s="172"/>
      <c r="AL22" s="165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216">
        <f t="shared" si="6"/>
        <v>0</v>
      </c>
      <c r="AZ22" s="216">
        <f t="shared" si="3"/>
        <v>0</v>
      </c>
      <c r="BA22" s="189" t="b">
        <f t="shared" si="4"/>
        <v>1</v>
      </c>
      <c r="BB22" s="218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</row>
    <row r="23" spans="1:76" s="174" customFormat="1" ht="78.75">
      <c r="A23" s="164" t="str">
        <f t="shared" si="5"/>
        <v>0</v>
      </c>
      <c r="B23" s="165"/>
      <c r="C23" s="166"/>
      <c r="D23" s="166"/>
      <c r="E23" s="165"/>
      <c r="F23" s="165"/>
      <c r="G23" s="165"/>
      <c r="H23" s="165"/>
      <c r="I23" s="166"/>
      <c r="J23" s="165"/>
      <c r="K23" s="165"/>
      <c r="L23" s="167"/>
      <c r="M23" s="165"/>
      <c r="N23" s="165"/>
      <c r="O23" s="165"/>
      <c r="P23" s="166"/>
      <c r="Q23" s="166"/>
      <c r="R23" s="165"/>
      <c r="S23" s="165"/>
      <c r="T23" s="168"/>
      <c r="U23" s="168">
        <f t="shared" si="7"/>
        <v>0</v>
      </c>
      <c r="V23" s="196">
        <f t="shared" si="1"/>
        <v>0</v>
      </c>
      <c r="W23" s="183" t="str">
        <f t="shared" si="2"/>
        <v xml:space="preserve">   </v>
      </c>
      <c r="X23" s="166"/>
      <c r="Y23" s="218" t="s">
        <v>295</v>
      </c>
      <c r="Z23" s="166"/>
      <c r="AA23" s="169"/>
      <c r="AB23" s="169"/>
      <c r="AC23" s="169"/>
      <c r="AD23" s="169"/>
      <c r="AE23" s="169"/>
      <c r="AF23" s="169"/>
      <c r="AG23" s="170"/>
      <c r="AH23" s="171"/>
      <c r="AI23" s="171"/>
      <c r="AJ23" s="171"/>
      <c r="AK23" s="172"/>
      <c r="AL23" s="165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216">
        <f t="shared" si="6"/>
        <v>0</v>
      </c>
      <c r="AZ23" s="216">
        <f t="shared" si="3"/>
        <v>0</v>
      </c>
      <c r="BA23" s="189" t="b">
        <f t="shared" si="4"/>
        <v>1</v>
      </c>
      <c r="BB23" s="218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</row>
    <row r="24" spans="1:76" s="174" customFormat="1" ht="78.75">
      <c r="A24" s="164" t="str">
        <f t="shared" si="5"/>
        <v>0</v>
      </c>
      <c r="B24" s="165"/>
      <c r="C24" s="166"/>
      <c r="D24" s="166"/>
      <c r="E24" s="165"/>
      <c r="F24" s="165"/>
      <c r="G24" s="165"/>
      <c r="H24" s="165"/>
      <c r="I24" s="166"/>
      <c r="J24" s="165"/>
      <c r="K24" s="165"/>
      <c r="L24" s="167"/>
      <c r="M24" s="165"/>
      <c r="N24" s="165"/>
      <c r="O24" s="165"/>
      <c r="P24" s="166"/>
      <c r="Q24" s="166"/>
      <c r="R24" s="165"/>
      <c r="S24" s="165"/>
      <c r="T24" s="168"/>
      <c r="U24" s="168">
        <f t="shared" si="7"/>
        <v>0</v>
      </c>
      <c r="V24" s="196">
        <f t="shared" si="1"/>
        <v>0</v>
      </c>
      <c r="W24" s="183" t="str">
        <f t="shared" si="2"/>
        <v xml:space="preserve">   </v>
      </c>
      <c r="X24" s="166"/>
      <c r="Y24" s="218" t="s">
        <v>295</v>
      </c>
      <c r="Z24" s="166"/>
      <c r="AA24" s="169"/>
      <c r="AB24" s="169"/>
      <c r="AC24" s="169"/>
      <c r="AD24" s="169"/>
      <c r="AE24" s="169"/>
      <c r="AF24" s="169"/>
      <c r="AG24" s="170"/>
      <c r="AH24" s="171"/>
      <c r="AI24" s="171"/>
      <c r="AJ24" s="171"/>
      <c r="AK24" s="172"/>
      <c r="AL24" s="165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216">
        <f t="shared" si="6"/>
        <v>0</v>
      </c>
      <c r="AZ24" s="216">
        <f t="shared" si="3"/>
        <v>0</v>
      </c>
      <c r="BA24" s="189" t="b">
        <f t="shared" si="4"/>
        <v>1</v>
      </c>
      <c r="BB24" s="218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</row>
    <row r="25" spans="1:76" s="174" customFormat="1" ht="78.75">
      <c r="A25" s="164" t="str">
        <f t="shared" si="5"/>
        <v>0</v>
      </c>
      <c r="B25" s="165"/>
      <c r="C25" s="166"/>
      <c r="D25" s="166"/>
      <c r="E25" s="165"/>
      <c r="F25" s="165"/>
      <c r="G25" s="165"/>
      <c r="H25" s="165"/>
      <c r="I25" s="166"/>
      <c r="J25" s="165"/>
      <c r="K25" s="165"/>
      <c r="L25" s="167"/>
      <c r="M25" s="165"/>
      <c r="N25" s="165"/>
      <c r="O25" s="165"/>
      <c r="P25" s="166"/>
      <c r="Q25" s="166"/>
      <c r="R25" s="165"/>
      <c r="S25" s="165"/>
      <c r="T25" s="168"/>
      <c r="U25" s="168">
        <f t="shared" si="7"/>
        <v>0</v>
      </c>
      <c r="V25" s="196">
        <f t="shared" si="1"/>
        <v>0</v>
      </c>
      <c r="W25" s="183" t="str">
        <f t="shared" si="2"/>
        <v xml:space="preserve">   </v>
      </c>
      <c r="X25" s="166"/>
      <c r="Y25" s="218" t="s">
        <v>295</v>
      </c>
      <c r="Z25" s="166"/>
      <c r="AA25" s="169"/>
      <c r="AB25" s="169"/>
      <c r="AC25" s="169"/>
      <c r="AD25" s="169"/>
      <c r="AE25" s="169"/>
      <c r="AF25" s="169"/>
      <c r="AG25" s="170"/>
      <c r="AH25" s="171"/>
      <c r="AI25" s="171"/>
      <c r="AJ25" s="171"/>
      <c r="AK25" s="172"/>
      <c r="AL25" s="165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216">
        <f t="shared" si="6"/>
        <v>0</v>
      </c>
      <c r="AZ25" s="216">
        <f t="shared" si="3"/>
        <v>0</v>
      </c>
      <c r="BA25" s="189" t="b">
        <f t="shared" si="4"/>
        <v>1</v>
      </c>
      <c r="BB25" s="218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</row>
    <row r="26" spans="1:76" s="174" customFormat="1" ht="78.75">
      <c r="A26" s="164" t="str">
        <f t="shared" si="5"/>
        <v>0</v>
      </c>
      <c r="B26" s="165"/>
      <c r="C26" s="166"/>
      <c r="D26" s="166"/>
      <c r="E26" s="165"/>
      <c r="F26" s="165"/>
      <c r="G26" s="165"/>
      <c r="H26" s="165"/>
      <c r="I26" s="166"/>
      <c r="J26" s="165"/>
      <c r="K26" s="165"/>
      <c r="L26" s="167"/>
      <c r="M26" s="165"/>
      <c r="N26" s="165"/>
      <c r="O26" s="165"/>
      <c r="P26" s="166"/>
      <c r="Q26" s="166"/>
      <c r="R26" s="165"/>
      <c r="S26" s="165"/>
      <c r="T26" s="168"/>
      <c r="U26" s="168">
        <f t="shared" si="7"/>
        <v>0</v>
      </c>
      <c r="V26" s="196">
        <f t="shared" si="1"/>
        <v>0</v>
      </c>
      <c r="W26" s="183" t="str">
        <f t="shared" si="2"/>
        <v xml:space="preserve">   </v>
      </c>
      <c r="X26" s="166"/>
      <c r="Y26" s="218" t="s">
        <v>295</v>
      </c>
      <c r="Z26" s="166"/>
      <c r="AA26" s="169"/>
      <c r="AB26" s="169"/>
      <c r="AC26" s="169"/>
      <c r="AD26" s="169"/>
      <c r="AE26" s="169"/>
      <c r="AF26" s="169"/>
      <c r="AG26" s="170"/>
      <c r="AH26" s="171"/>
      <c r="AI26" s="171"/>
      <c r="AJ26" s="171"/>
      <c r="AK26" s="172"/>
      <c r="AL26" s="165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216">
        <f t="shared" si="6"/>
        <v>0</v>
      </c>
      <c r="AZ26" s="216">
        <f t="shared" si="3"/>
        <v>0</v>
      </c>
      <c r="BA26" s="189" t="b">
        <f t="shared" si="4"/>
        <v>1</v>
      </c>
      <c r="BB26" s="218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</row>
    <row r="27" spans="1:76" s="174" customFormat="1" ht="78.75">
      <c r="A27" s="164" t="str">
        <f t="shared" si="5"/>
        <v>0</v>
      </c>
      <c r="B27" s="165"/>
      <c r="C27" s="166"/>
      <c r="D27" s="166"/>
      <c r="E27" s="165"/>
      <c r="F27" s="165"/>
      <c r="G27" s="165"/>
      <c r="H27" s="165"/>
      <c r="I27" s="166"/>
      <c r="J27" s="165"/>
      <c r="K27" s="165"/>
      <c r="L27" s="167"/>
      <c r="M27" s="165"/>
      <c r="N27" s="165"/>
      <c r="O27" s="165"/>
      <c r="P27" s="166"/>
      <c r="Q27" s="166"/>
      <c r="R27" s="165"/>
      <c r="S27" s="165"/>
      <c r="T27" s="168"/>
      <c r="U27" s="168">
        <f t="shared" si="7"/>
        <v>0</v>
      </c>
      <c r="V27" s="196">
        <f t="shared" si="1"/>
        <v>0</v>
      </c>
      <c r="W27" s="183" t="str">
        <f t="shared" si="2"/>
        <v xml:space="preserve">   </v>
      </c>
      <c r="X27" s="166"/>
      <c r="Y27" s="218" t="s">
        <v>295</v>
      </c>
      <c r="Z27" s="166"/>
      <c r="AA27" s="169"/>
      <c r="AB27" s="169"/>
      <c r="AC27" s="169"/>
      <c r="AD27" s="169"/>
      <c r="AE27" s="169"/>
      <c r="AF27" s="169"/>
      <c r="AG27" s="170"/>
      <c r="AH27" s="171"/>
      <c r="AI27" s="171"/>
      <c r="AJ27" s="171"/>
      <c r="AK27" s="172"/>
      <c r="AL27" s="165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216">
        <f t="shared" si="6"/>
        <v>0</v>
      </c>
      <c r="AZ27" s="216">
        <f t="shared" si="3"/>
        <v>0</v>
      </c>
      <c r="BA27" s="189" t="b">
        <f t="shared" si="4"/>
        <v>1</v>
      </c>
      <c r="BB27" s="218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</row>
    <row r="28" spans="1:76" s="174" customFormat="1" ht="78.75">
      <c r="A28" s="164" t="str">
        <f t="shared" si="5"/>
        <v>0</v>
      </c>
      <c r="B28" s="165"/>
      <c r="C28" s="166"/>
      <c r="D28" s="166"/>
      <c r="E28" s="165"/>
      <c r="F28" s="165"/>
      <c r="G28" s="165"/>
      <c r="H28" s="165"/>
      <c r="I28" s="166"/>
      <c r="J28" s="165"/>
      <c r="K28" s="165"/>
      <c r="L28" s="167"/>
      <c r="M28" s="165"/>
      <c r="N28" s="165"/>
      <c r="O28" s="165"/>
      <c r="P28" s="166"/>
      <c r="Q28" s="166"/>
      <c r="R28" s="165"/>
      <c r="S28" s="165"/>
      <c r="T28" s="168"/>
      <c r="U28" s="168">
        <f t="shared" si="7"/>
        <v>0</v>
      </c>
      <c r="V28" s="196">
        <f t="shared" si="1"/>
        <v>0</v>
      </c>
      <c r="W28" s="183" t="str">
        <f t="shared" si="2"/>
        <v xml:space="preserve">   </v>
      </c>
      <c r="X28" s="166"/>
      <c r="Y28" s="218" t="s">
        <v>295</v>
      </c>
      <c r="Z28" s="166"/>
      <c r="AA28" s="169"/>
      <c r="AB28" s="169"/>
      <c r="AC28" s="169"/>
      <c r="AD28" s="169"/>
      <c r="AE28" s="169"/>
      <c r="AF28" s="169"/>
      <c r="AG28" s="170"/>
      <c r="AH28" s="171"/>
      <c r="AI28" s="171"/>
      <c r="AJ28" s="171"/>
      <c r="AK28" s="172"/>
      <c r="AL28" s="165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216">
        <f t="shared" si="6"/>
        <v>0</v>
      </c>
      <c r="AZ28" s="216">
        <f t="shared" si="3"/>
        <v>0</v>
      </c>
      <c r="BA28" s="189" t="b">
        <f t="shared" si="4"/>
        <v>1</v>
      </c>
      <c r="BB28" s="218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</row>
    <row r="29" spans="1:76" s="174" customFormat="1" ht="78.75">
      <c r="A29" s="164" t="str">
        <f t="shared" si="5"/>
        <v>0</v>
      </c>
      <c r="B29" s="165"/>
      <c r="C29" s="166"/>
      <c r="D29" s="166"/>
      <c r="E29" s="165"/>
      <c r="F29" s="165"/>
      <c r="G29" s="165"/>
      <c r="H29" s="165"/>
      <c r="I29" s="166"/>
      <c r="J29" s="165"/>
      <c r="K29" s="165"/>
      <c r="L29" s="167"/>
      <c r="M29" s="165"/>
      <c r="N29" s="165"/>
      <c r="O29" s="165"/>
      <c r="P29" s="166"/>
      <c r="Q29" s="166"/>
      <c r="R29" s="165"/>
      <c r="S29" s="165"/>
      <c r="T29" s="168"/>
      <c r="U29" s="168">
        <f t="shared" si="7"/>
        <v>0</v>
      </c>
      <c r="V29" s="196">
        <f t="shared" si="1"/>
        <v>0</v>
      </c>
      <c r="W29" s="183" t="str">
        <f t="shared" si="2"/>
        <v xml:space="preserve">   </v>
      </c>
      <c r="X29" s="166"/>
      <c r="Y29" s="218" t="s">
        <v>295</v>
      </c>
      <c r="Z29" s="166"/>
      <c r="AA29" s="169"/>
      <c r="AB29" s="169"/>
      <c r="AC29" s="169"/>
      <c r="AD29" s="169"/>
      <c r="AE29" s="169"/>
      <c r="AF29" s="169"/>
      <c r="AG29" s="170"/>
      <c r="AH29" s="171"/>
      <c r="AI29" s="171"/>
      <c r="AJ29" s="171"/>
      <c r="AK29" s="172"/>
      <c r="AL29" s="165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216">
        <f t="shared" si="6"/>
        <v>0</v>
      </c>
      <c r="AZ29" s="216">
        <f t="shared" si="3"/>
        <v>0</v>
      </c>
      <c r="BA29" s="189" t="b">
        <f t="shared" si="4"/>
        <v>1</v>
      </c>
      <c r="BB29" s="218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</row>
    <row r="30" spans="1:76" s="174" customFormat="1" ht="78.75">
      <c r="A30" s="164" t="str">
        <f t="shared" si="5"/>
        <v>0</v>
      </c>
      <c r="B30" s="165"/>
      <c r="C30" s="166"/>
      <c r="D30" s="166"/>
      <c r="E30" s="165"/>
      <c r="F30" s="165"/>
      <c r="G30" s="165"/>
      <c r="H30" s="165"/>
      <c r="I30" s="166"/>
      <c r="J30" s="165"/>
      <c r="K30" s="165"/>
      <c r="L30" s="167"/>
      <c r="M30" s="165"/>
      <c r="N30" s="165"/>
      <c r="O30" s="165"/>
      <c r="P30" s="166"/>
      <c r="Q30" s="166"/>
      <c r="R30" s="165"/>
      <c r="S30" s="165"/>
      <c r="T30" s="168"/>
      <c r="U30" s="168">
        <f t="shared" si="7"/>
        <v>0</v>
      </c>
      <c r="V30" s="196">
        <f t="shared" si="1"/>
        <v>0</v>
      </c>
      <c r="W30" s="183" t="str">
        <f t="shared" si="2"/>
        <v xml:space="preserve">   </v>
      </c>
      <c r="X30" s="166"/>
      <c r="Y30" s="218" t="s">
        <v>295</v>
      </c>
      <c r="Z30" s="166"/>
      <c r="AA30" s="169"/>
      <c r="AB30" s="169"/>
      <c r="AC30" s="169"/>
      <c r="AD30" s="169"/>
      <c r="AE30" s="169"/>
      <c r="AF30" s="169"/>
      <c r="AG30" s="170"/>
      <c r="AH30" s="171"/>
      <c r="AI30" s="171"/>
      <c r="AJ30" s="171"/>
      <c r="AK30" s="172"/>
      <c r="AL30" s="165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216">
        <f t="shared" si="6"/>
        <v>0</v>
      </c>
      <c r="AZ30" s="216">
        <f t="shared" si="3"/>
        <v>0</v>
      </c>
      <c r="BA30" s="189" t="b">
        <f t="shared" si="4"/>
        <v>1</v>
      </c>
      <c r="BB30" s="218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</row>
    <row r="31" spans="1:76" s="174" customFormat="1" ht="78.75">
      <c r="A31" s="164" t="str">
        <f t="shared" si="5"/>
        <v>0</v>
      </c>
      <c r="B31" s="165"/>
      <c r="C31" s="166"/>
      <c r="D31" s="166"/>
      <c r="E31" s="165"/>
      <c r="F31" s="165"/>
      <c r="G31" s="165"/>
      <c r="H31" s="165"/>
      <c r="I31" s="166"/>
      <c r="J31" s="165"/>
      <c r="K31" s="165"/>
      <c r="L31" s="167"/>
      <c r="M31" s="165"/>
      <c r="N31" s="165"/>
      <c r="O31" s="165"/>
      <c r="P31" s="166"/>
      <c r="Q31" s="166"/>
      <c r="R31" s="165"/>
      <c r="S31" s="165"/>
      <c r="T31" s="168"/>
      <c r="U31" s="168">
        <f t="shared" si="7"/>
        <v>0</v>
      </c>
      <c r="V31" s="196">
        <f t="shared" si="1"/>
        <v>0</v>
      </c>
      <c r="W31" s="183" t="str">
        <f t="shared" si="2"/>
        <v xml:space="preserve">   </v>
      </c>
      <c r="X31" s="166"/>
      <c r="Y31" s="218" t="s">
        <v>295</v>
      </c>
      <c r="Z31" s="166"/>
      <c r="AA31" s="169"/>
      <c r="AB31" s="169"/>
      <c r="AC31" s="169"/>
      <c r="AD31" s="169"/>
      <c r="AE31" s="169"/>
      <c r="AF31" s="169"/>
      <c r="AG31" s="170"/>
      <c r="AH31" s="171"/>
      <c r="AI31" s="171"/>
      <c r="AJ31" s="171"/>
      <c r="AK31" s="172"/>
      <c r="AL31" s="165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216">
        <f t="shared" si="6"/>
        <v>0</v>
      </c>
      <c r="AZ31" s="216">
        <f t="shared" si="3"/>
        <v>0</v>
      </c>
      <c r="BA31" s="189" t="b">
        <f t="shared" si="4"/>
        <v>1</v>
      </c>
      <c r="BB31" s="218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</row>
    <row r="32" spans="1:76" s="174" customFormat="1" ht="78.75">
      <c r="A32" s="164" t="str">
        <f t="shared" si="5"/>
        <v>0</v>
      </c>
      <c r="B32" s="165"/>
      <c r="C32" s="166"/>
      <c r="D32" s="166"/>
      <c r="E32" s="165"/>
      <c r="F32" s="165"/>
      <c r="G32" s="165"/>
      <c r="H32" s="165"/>
      <c r="I32" s="166"/>
      <c r="J32" s="165"/>
      <c r="K32" s="165"/>
      <c r="L32" s="167"/>
      <c r="M32" s="165"/>
      <c r="N32" s="165"/>
      <c r="O32" s="165"/>
      <c r="P32" s="166"/>
      <c r="Q32" s="166"/>
      <c r="R32" s="165"/>
      <c r="S32" s="165"/>
      <c r="T32" s="168"/>
      <c r="U32" s="168">
        <f t="shared" si="7"/>
        <v>0</v>
      </c>
      <c r="V32" s="196">
        <f t="shared" si="1"/>
        <v>0</v>
      </c>
      <c r="W32" s="183" t="str">
        <f t="shared" si="2"/>
        <v xml:space="preserve">   </v>
      </c>
      <c r="X32" s="166"/>
      <c r="Y32" s="218" t="s">
        <v>295</v>
      </c>
      <c r="Z32" s="166"/>
      <c r="AA32" s="169"/>
      <c r="AB32" s="169"/>
      <c r="AC32" s="169"/>
      <c r="AD32" s="169"/>
      <c r="AE32" s="169"/>
      <c r="AF32" s="169"/>
      <c r="AG32" s="170"/>
      <c r="AH32" s="171"/>
      <c r="AI32" s="171"/>
      <c r="AJ32" s="171"/>
      <c r="AK32" s="172"/>
      <c r="AL32" s="165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216">
        <f t="shared" si="6"/>
        <v>0</v>
      </c>
      <c r="AZ32" s="216">
        <f t="shared" si="3"/>
        <v>0</v>
      </c>
      <c r="BA32" s="189" t="b">
        <f t="shared" si="4"/>
        <v>1</v>
      </c>
      <c r="BB32" s="218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</row>
    <row r="33" spans="1:76" s="174" customFormat="1" ht="78.75">
      <c r="A33" s="164" t="str">
        <f t="shared" si="5"/>
        <v>0</v>
      </c>
      <c r="B33" s="165"/>
      <c r="C33" s="166"/>
      <c r="D33" s="166"/>
      <c r="E33" s="165"/>
      <c r="F33" s="165"/>
      <c r="G33" s="165"/>
      <c r="H33" s="165"/>
      <c r="I33" s="166"/>
      <c r="J33" s="165"/>
      <c r="K33" s="165"/>
      <c r="L33" s="167"/>
      <c r="M33" s="165"/>
      <c r="N33" s="165"/>
      <c r="O33" s="165"/>
      <c r="P33" s="166"/>
      <c r="Q33" s="166"/>
      <c r="R33" s="165"/>
      <c r="S33" s="165"/>
      <c r="T33" s="168"/>
      <c r="U33" s="168">
        <f t="shared" si="7"/>
        <v>0</v>
      </c>
      <c r="V33" s="196">
        <f t="shared" si="1"/>
        <v>0</v>
      </c>
      <c r="W33" s="183" t="str">
        <f t="shared" si="2"/>
        <v xml:space="preserve">   </v>
      </c>
      <c r="X33" s="166"/>
      <c r="Y33" s="218" t="s">
        <v>295</v>
      </c>
      <c r="Z33" s="166"/>
      <c r="AA33" s="169"/>
      <c r="AB33" s="169"/>
      <c r="AC33" s="169"/>
      <c r="AD33" s="169"/>
      <c r="AE33" s="169"/>
      <c r="AF33" s="169"/>
      <c r="AG33" s="170"/>
      <c r="AH33" s="171"/>
      <c r="AI33" s="171"/>
      <c r="AJ33" s="171"/>
      <c r="AK33" s="172"/>
      <c r="AL33" s="165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216">
        <f t="shared" si="6"/>
        <v>0</v>
      </c>
      <c r="AZ33" s="216">
        <f t="shared" si="3"/>
        <v>0</v>
      </c>
      <c r="BA33" s="189" t="b">
        <f t="shared" si="4"/>
        <v>1</v>
      </c>
      <c r="BB33" s="218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</row>
    <row r="34" spans="1:76" s="174" customFormat="1" ht="78.75">
      <c r="A34" s="164" t="str">
        <f t="shared" si="5"/>
        <v>0</v>
      </c>
      <c r="B34" s="165"/>
      <c r="C34" s="166"/>
      <c r="D34" s="166"/>
      <c r="E34" s="165"/>
      <c r="F34" s="165"/>
      <c r="G34" s="165"/>
      <c r="H34" s="165"/>
      <c r="I34" s="166"/>
      <c r="J34" s="165"/>
      <c r="K34" s="165"/>
      <c r="L34" s="167"/>
      <c r="M34" s="165"/>
      <c r="N34" s="165"/>
      <c r="O34" s="165"/>
      <c r="P34" s="166"/>
      <c r="Q34" s="166"/>
      <c r="R34" s="165"/>
      <c r="S34" s="165"/>
      <c r="T34" s="168"/>
      <c r="U34" s="168">
        <f t="shared" si="7"/>
        <v>0</v>
      </c>
      <c r="V34" s="196">
        <f t="shared" si="1"/>
        <v>0</v>
      </c>
      <c r="W34" s="183" t="str">
        <f t="shared" si="2"/>
        <v xml:space="preserve">   </v>
      </c>
      <c r="X34" s="166"/>
      <c r="Y34" s="218" t="s">
        <v>295</v>
      </c>
      <c r="Z34" s="166"/>
      <c r="AA34" s="169"/>
      <c r="AB34" s="169"/>
      <c r="AC34" s="169"/>
      <c r="AD34" s="169"/>
      <c r="AE34" s="169"/>
      <c r="AF34" s="169"/>
      <c r="AG34" s="170"/>
      <c r="AH34" s="171"/>
      <c r="AI34" s="171"/>
      <c r="AJ34" s="171"/>
      <c r="AK34" s="172"/>
      <c r="AL34" s="165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216">
        <f t="shared" si="6"/>
        <v>0</v>
      </c>
      <c r="AZ34" s="216">
        <f t="shared" si="3"/>
        <v>0</v>
      </c>
      <c r="BA34" s="189" t="b">
        <f t="shared" si="4"/>
        <v>1</v>
      </c>
      <c r="BB34" s="218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</row>
    <row r="35" spans="1:76" s="174" customFormat="1" ht="78.75">
      <c r="A35" s="164" t="str">
        <f t="shared" si="5"/>
        <v>0</v>
      </c>
      <c r="B35" s="165"/>
      <c r="C35" s="166"/>
      <c r="D35" s="166"/>
      <c r="E35" s="165"/>
      <c r="F35" s="165"/>
      <c r="G35" s="165"/>
      <c r="H35" s="165"/>
      <c r="I35" s="166"/>
      <c r="J35" s="165"/>
      <c r="K35" s="165"/>
      <c r="L35" s="167"/>
      <c r="M35" s="165"/>
      <c r="N35" s="165"/>
      <c r="O35" s="165"/>
      <c r="P35" s="166"/>
      <c r="Q35" s="166"/>
      <c r="R35" s="165"/>
      <c r="S35" s="165"/>
      <c r="T35" s="168"/>
      <c r="U35" s="168">
        <f t="shared" si="7"/>
        <v>0</v>
      </c>
      <c r="V35" s="196">
        <f t="shared" si="1"/>
        <v>0</v>
      </c>
      <c r="W35" s="183" t="str">
        <f t="shared" si="2"/>
        <v xml:space="preserve">   </v>
      </c>
      <c r="X35" s="166"/>
      <c r="Y35" s="218" t="s">
        <v>295</v>
      </c>
      <c r="Z35" s="166"/>
      <c r="AA35" s="169"/>
      <c r="AB35" s="169"/>
      <c r="AC35" s="169"/>
      <c r="AD35" s="169"/>
      <c r="AE35" s="169"/>
      <c r="AF35" s="169"/>
      <c r="AG35" s="170"/>
      <c r="AH35" s="171"/>
      <c r="AI35" s="171"/>
      <c r="AJ35" s="171"/>
      <c r="AK35" s="172"/>
      <c r="AL35" s="165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216">
        <f t="shared" si="6"/>
        <v>0</v>
      </c>
      <c r="AZ35" s="216">
        <f t="shared" si="3"/>
        <v>0</v>
      </c>
      <c r="BA35" s="189" t="b">
        <f t="shared" si="4"/>
        <v>1</v>
      </c>
      <c r="BB35" s="218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</row>
    <row r="36" spans="1:76" s="174" customFormat="1" ht="78.75">
      <c r="A36" s="164" t="str">
        <f t="shared" si="5"/>
        <v>0</v>
      </c>
      <c r="B36" s="165"/>
      <c r="C36" s="166"/>
      <c r="D36" s="166"/>
      <c r="E36" s="165"/>
      <c r="F36" s="165"/>
      <c r="G36" s="165"/>
      <c r="H36" s="165"/>
      <c r="I36" s="166"/>
      <c r="J36" s="165"/>
      <c r="K36" s="165"/>
      <c r="L36" s="167"/>
      <c r="M36" s="165"/>
      <c r="N36" s="165"/>
      <c r="O36" s="165"/>
      <c r="P36" s="166"/>
      <c r="Q36" s="166"/>
      <c r="R36" s="165"/>
      <c r="S36" s="165"/>
      <c r="T36" s="168"/>
      <c r="U36" s="168">
        <f t="shared" si="7"/>
        <v>0</v>
      </c>
      <c r="V36" s="196">
        <f t="shared" si="1"/>
        <v>0</v>
      </c>
      <c r="W36" s="183" t="str">
        <f t="shared" si="2"/>
        <v xml:space="preserve">   </v>
      </c>
      <c r="X36" s="166"/>
      <c r="Y36" s="218" t="s">
        <v>295</v>
      </c>
      <c r="Z36" s="166"/>
      <c r="AA36" s="169"/>
      <c r="AB36" s="169"/>
      <c r="AC36" s="169"/>
      <c r="AD36" s="169"/>
      <c r="AE36" s="169"/>
      <c r="AF36" s="169"/>
      <c r="AG36" s="170"/>
      <c r="AH36" s="171"/>
      <c r="AI36" s="171"/>
      <c r="AJ36" s="171"/>
      <c r="AK36" s="172"/>
      <c r="AL36" s="165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216">
        <f t="shared" si="6"/>
        <v>0</v>
      </c>
      <c r="AZ36" s="216">
        <f t="shared" si="3"/>
        <v>0</v>
      </c>
      <c r="BA36" s="189" t="b">
        <f t="shared" si="4"/>
        <v>1</v>
      </c>
      <c r="BB36" s="218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</row>
    <row r="37" spans="1:76" s="174" customFormat="1" ht="78.75">
      <c r="A37" s="164" t="str">
        <f t="shared" si="5"/>
        <v>0</v>
      </c>
      <c r="B37" s="165"/>
      <c r="C37" s="166"/>
      <c r="D37" s="166"/>
      <c r="E37" s="165"/>
      <c r="F37" s="165"/>
      <c r="G37" s="165"/>
      <c r="H37" s="165"/>
      <c r="I37" s="166"/>
      <c r="J37" s="165"/>
      <c r="K37" s="165"/>
      <c r="L37" s="167"/>
      <c r="M37" s="165"/>
      <c r="N37" s="165"/>
      <c r="O37" s="165"/>
      <c r="P37" s="166"/>
      <c r="Q37" s="166"/>
      <c r="R37" s="165"/>
      <c r="S37" s="165"/>
      <c r="T37" s="168"/>
      <c r="U37" s="168">
        <f t="shared" si="7"/>
        <v>0</v>
      </c>
      <c r="V37" s="196">
        <f t="shared" si="1"/>
        <v>0</v>
      </c>
      <c r="W37" s="183" t="str">
        <f t="shared" si="2"/>
        <v xml:space="preserve">   </v>
      </c>
      <c r="X37" s="166"/>
      <c r="Y37" s="218" t="s">
        <v>295</v>
      </c>
      <c r="Z37" s="166"/>
      <c r="AA37" s="169"/>
      <c r="AB37" s="169"/>
      <c r="AC37" s="169"/>
      <c r="AD37" s="169"/>
      <c r="AE37" s="169"/>
      <c r="AF37" s="169"/>
      <c r="AG37" s="170"/>
      <c r="AH37" s="171"/>
      <c r="AI37" s="171"/>
      <c r="AJ37" s="171"/>
      <c r="AK37" s="172"/>
      <c r="AL37" s="165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216">
        <f t="shared" si="6"/>
        <v>0</v>
      </c>
      <c r="AZ37" s="216">
        <f t="shared" si="3"/>
        <v>0</v>
      </c>
      <c r="BA37" s="189" t="b">
        <f t="shared" si="4"/>
        <v>1</v>
      </c>
      <c r="BB37" s="218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</row>
    <row r="38" spans="1:76" s="174" customFormat="1" ht="78.75">
      <c r="A38" s="164" t="str">
        <f t="shared" si="5"/>
        <v>0</v>
      </c>
      <c r="B38" s="165"/>
      <c r="C38" s="166"/>
      <c r="D38" s="166"/>
      <c r="E38" s="165"/>
      <c r="F38" s="165"/>
      <c r="G38" s="165"/>
      <c r="H38" s="165"/>
      <c r="I38" s="166"/>
      <c r="J38" s="165"/>
      <c r="K38" s="165"/>
      <c r="L38" s="167"/>
      <c r="M38" s="165"/>
      <c r="N38" s="165"/>
      <c r="O38" s="165"/>
      <c r="P38" s="166"/>
      <c r="Q38" s="166"/>
      <c r="R38" s="165"/>
      <c r="S38" s="165"/>
      <c r="T38" s="168"/>
      <c r="U38" s="168">
        <f t="shared" si="7"/>
        <v>0</v>
      </c>
      <c r="V38" s="196">
        <f t="shared" si="1"/>
        <v>0</v>
      </c>
      <c r="W38" s="183" t="str">
        <f t="shared" si="2"/>
        <v xml:space="preserve">   </v>
      </c>
      <c r="X38" s="166"/>
      <c r="Y38" s="218" t="s">
        <v>295</v>
      </c>
      <c r="Z38" s="166"/>
      <c r="AA38" s="169"/>
      <c r="AB38" s="169"/>
      <c r="AC38" s="169"/>
      <c r="AD38" s="169"/>
      <c r="AE38" s="169"/>
      <c r="AF38" s="169"/>
      <c r="AG38" s="170"/>
      <c r="AH38" s="171"/>
      <c r="AI38" s="171"/>
      <c r="AJ38" s="171"/>
      <c r="AK38" s="172"/>
      <c r="AL38" s="165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216">
        <f t="shared" si="6"/>
        <v>0</v>
      </c>
      <c r="AZ38" s="216">
        <f t="shared" si="3"/>
        <v>0</v>
      </c>
      <c r="BA38" s="189" t="b">
        <f t="shared" si="4"/>
        <v>1</v>
      </c>
      <c r="BB38" s="218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</row>
    <row r="39" spans="1:76" s="174" customFormat="1" ht="78.75">
      <c r="A39" s="164" t="str">
        <f t="shared" si="5"/>
        <v>0</v>
      </c>
      <c r="B39" s="165"/>
      <c r="C39" s="166"/>
      <c r="D39" s="166"/>
      <c r="E39" s="165"/>
      <c r="F39" s="165"/>
      <c r="G39" s="165"/>
      <c r="H39" s="165"/>
      <c r="I39" s="166"/>
      <c r="J39" s="165"/>
      <c r="K39" s="165"/>
      <c r="L39" s="167"/>
      <c r="M39" s="165"/>
      <c r="N39" s="165"/>
      <c r="O39" s="165"/>
      <c r="P39" s="166"/>
      <c r="Q39" s="166"/>
      <c r="R39" s="165"/>
      <c r="S39" s="165"/>
      <c r="T39" s="168"/>
      <c r="U39" s="168">
        <f t="shared" si="7"/>
        <v>0</v>
      </c>
      <c r="V39" s="196">
        <f t="shared" si="1"/>
        <v>0</v>
      </c>
      <c r="W39" s="183" t="str">
        <f t="shared" si="2"/>
        <v xml:space="preserve">   </v>
      </c>
      <c r="X39" s="166"/>
      <c r="Y39" s="218" t="s">
        <v>295</v>
      </c>
      <c r="Z39" s="166"/>
      <c r="AA39" s="169"/>
      <c r="AB39" s="169"/>
      <c r="AC39" s="169"/>
      <c r="AD39" s="169"/>
      <c r="AE39" s="169"/>
      <c r="AF39" s="169"/>
      <c r="AG39" s="170"/>
      <c r="AH39" s="171"/>
      <c r="AI39" s="171"/>
      <c r="AJ39" s="171"/>
      <c r="AK39" s="172"/>
      <c r="AL39" s="165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216">
        <f t="shared" si="6"/>
        <v>0</v>
      </c>
      <c r="AZ39" s="216">
        <f t="shared" si="3"/>
        <v>0</v>
      </c>
      <c r="BA39" s="189" t="b">
        <f t="shared" si="4"/>
        <v>1</v>
      </c>
      <c r="BB39" s="218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</row>
    <row r="40" spans="1:76" s="174" customFormat="1" ht="78.75">
      <c r="A40" s="164" t="str">
        <f t="shared" si="5"/>
        <v>0</v>
      </c>
      <c r="B40" s="165"/>
      <c r="C40" s="166"/>
      <c r="D40" s="166"/>
      <c r="E40" s="165"/>
      <c r="F40" s="165"/>
      <c r="G40" s="165"/>
      <c r="H40" s="165"/>
      <c r="I40" s="166"/>
      <c r="J40" s="165"/>
      <c r="K40" s="165"/>
      <c r="L40" s="167"/>
      <c r="M40" s="165"/>
      <c r="N40" s="165"/>
      <c r="O40" s="165"/>
      <c r="P40" s="166"/>
      <c r="Q40" s="166"/>
      <c r="R40" s="165"/>
      <c r="S40" s="165"/>
      <c r="T40" s="168"/>
      <c r="U40" s="168">
        <f t="shared" si="7"/>
        <v>0</v>
      </c>
      <c r="V40" s="196">
        <f t="shared" si="1"/>
        <v>0</v>
      </c>
      <c r="W40" s="183" t="str">
        <f t="shared" si="2"/>
        <v xml:space="preserve">   </v>
      </c>
      <c r="X40" s="166"/>
      <c r="Y40" s="218" t="s">
        <v>295</v>
      </c>
      <c r="Z40" s="166"/>
      <c r="AA40" s="169"/>
      <c r="AB40" s="169"/>
      <c r="AC40" s="169"/>
      <c r="AD40" s="169"/>
      <c r="AE40" s="169"/>
      <c r="AF40" s="169"/>
      <c r="AG40" s="170"/>
      <c r="AH40" s="171"/>
      <c r="AI40" s="171"/>
      <c r="AJ40" s="171"/>
      <c r="AK40" s="172"/>
      <c r="AL40" s="165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216">
        <f t="shared" si="6"/>
        <v>0</v>
      </c>
      <c r="AZ40" s="216">
        <f t="shared" si="3"/>
        <v>0</v>
      </c>
      <c r="BA40" s="189" t="b">
        <f t="shared" si="4"/>
        <v>1</v>
      </c>
      <c r="BB40" s="218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</row>
    <row r="41" spans="1:76" s="174" customFormat="1" ht="78.75">
      <c r="A41" s="164" t="str">
        <f t="shared" si="5"/>
        <v>0</v>
      </c>
      <c r="B41" s="165"/>
      <c r="C41" s="166"/>
      <c r="D41" s="166"/>
      <c r="E41" s="165"/>
      <c r="F41" s="165"/>
      <c r="G41" s="165"/>
      <c r="H41" s="165"/>
      <c r="I41" s="166"/>
      <c r="J41" s="165"/>
      <c r="K41" s="165"/>
      <c r="L41" s="167"/>
      <c r="M41" s="165"/>
      <c r="N41" s="165"/>
      <c r="O41" s="165"/>
      <c r="P41" s="166"/>
      <c r="Q41" s="166"/>
      <c r="R41" s="165"/>
      <c r="S41" s="165"/>
      <c r="T41" s="168"/>
      <c r="U41" s="168">
        <f t="shared" si="7"/>
        <v>0</v>
      </c>
      <c r="V41" s="196">
        <f t="shared" si="1"/>
        <v>0</v>
      </c>
      <c r="W41" s="183" t="str">
        <f t="shared" si="2"/>
        <v xml:space="preserve">   </v>
      </c>
      <c r="X41" s="166"/>
      <c r="Y41" s="218" t="s">
        <v>295</v>
      </c>
      <c r="Z41" s="166"/>
      <c r="AA41" s="169"/>
      <c r="AB41" s="169"/>
      <c r="AC41" s="169"/>
      <c r="AD41" s="169"/>
      <c r="AE41" s="169"/>
      <c r="AF41" s="169"/>
      <c r="AG41" s="170"/>
      <c r="AH41" s="171"/>
      <c r="AI41" s="171"/>
      <c r="AJ41" s="171"/>
      <c r="AK41" s="172"/>
      <c r="AL41" s="165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216">
        <f t="shared" si="6"/>
        <v>0</v>
      </c>
      <c r="AZ41" s="216">
        <f t="shared" si="3"/>
        <v>0</v>
      </c>
      <c r="BA41" s="189" t="b">
        <f t="shared" si="4"/>
        <v>1</v>
      </c>
      <c r="BB41" s="218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</row>
    <row r="42" spans="1:76" s="174" customFormat="1" ht="78.75">
      <c r="A42" s="164" t="str">
        <f t="shared" si="5"/>
        <v>0</v>
      </c>
      <c r="B42" s="165"/>
      <c r="C42" s="166"/>
      <c r="D42" s="166"/>
      <c r="E42" s="165"/>
      <c r="F42" s="165"/>
      <c r="G42" s="165"/>
      <c r="H42" s="165"/>
      <c r="I42" s="166"/>
      <c r="J42" s="165"/>
      <c r="K42" s="165"/>
      <c r="L42" s="167"/>
      <c r="M42" s="165"/>
      <c r="N42" s="165"/>
      <c r="O42" s="165"/>
      <c r="P42" s="166"/>
      <c r="Q42" s="166"/>
      <c r="R42" s="165"/>
      <c r="S42" s="165"/>
      <c r="T42" s="168"/>
      <c r="U42" s="168">
        <f t="shared" si="7"/>
        <v>0</v>
      </c>
      <c r="V42" s="196">
        <f t="shared" si="1"/>
        <v>0</v>
      </c>
      <c r="W42" s="183" t="str">
        <f t="shared" si="2"/>
        <v xml:space="preserve">   </v>
      </c>
      <c r="X42" s="166"/>
      <c r="Y42" s="218" t="s">
        <v>295</v>
      </c>
      <c r="Z42" s="166"/>
      <c r="AA42" s="169"/>
      <c r="AB42" s="169"/>
      <c r="AC42" s="169"/>
      <c r="AD42" s="169"/>
      <c r="AE42" s="169"/>
      <c r="AF42" s="169"/>
      <c r="AG42" s="170"/>
      <c r="AH42" s="171"/>
      <c r="AI42" s="171"/>
      <c r="AJ42" s="171"/>
      <c r="AK42" s="172"/>
      <c r="AL42" s="165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216">
        <f t="shared" si="6"/>
        <v>0</v>
      </c>
      <c r="AZ42" s="216">
        <f t="shared" si="3"/>
        <v>0</v>
      </c>
      <c r="BA42" s="189" t="b">
        <f t="shared" si="4"/>
        <v>1</v>
      </c>
      <c r="BB42" s="218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</row>
    <row r="43" spans="1:76" s="174" customFormat="1" ht="78.75">
      <c r="A43" s="164" t="str">
        <f t="shared" si="5"/>
        <v>0</v>
      </c>
      <c r="B43" s="165"/>
      <c r="C43" s="166"/>
      <c r="D43" s="166"/>
      <c r="E43" s="165"/>
      <c r="F43" s="165"/>
      <c r="G43" s="165"/>
      <c r="H43" s="165"/>
      <c r="I43" s="166"/>
      <c r="J43" s="165"/>
      <c r="K43" s="165"/>
      <c r="L43" s="167"/>
      <c r="M43" s="165"/>
      <c r="N43" s="165"/>
      <c r="O43" s="165"/>
      <c r="P43" s="166"/>
      <c r="Q43" s="166"/>
      <c r="R43" s="165"/>
      <c r="S43" s="165"/>
      <c r="T43" s="168"/>
      <c r="U43" s="168">
        <f t="shared" si="7"/>
        <v>0</v>
      </c>
      <c r="V43" s="196">
        <f t="shared" si="1"/>
        <v>0</v>
      </c>
      <c r="W43" s="183" t="str">
        <f t="shared" si="2"/>
        <v xml:space="preserve">   </v>
      </c>
      <c r="X43" s="166"/>
      <c r="Y43" s="218" t="s">
        <v>295</v>
      </c>
      <c r="Z43" s="166"/>
      <c r="AA43" s="169"/>
      <c r="AB43" s="169"/>
      <c r="AC43" s="169"/>
      <c r="AD43" s="169"/>
      <c r="AE43" s="169"/>
      <c r="AF43" s="169"/>
      <c r="AG43" s="170"/>
      <c r="AH43" s="171"/>
      <c r="AI43" s="171"/>
      <c r="AJ43" s="171"/>
      <c r="AK43" s="172"/>
      <c r="AL43" s="165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216">
        <f t="shared" si="6"/>
        <v>0</v>
      </c>
      <c r="AZ43" s="216">
        <f t="shared" si="3"/>
        <v>0</v>
      </c>
      <c r="BA43" s="189" t="b">
        <f t="shared" si="4"/>
        <v>1</v>
      </c>
      <c r="BB43" s="218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</row>
    <row r="44" spans="1:76" s="174" customFormat="1" ht="78.75">
      <c r="A44" s="164" t="str">
        <f t="shared" si="5"/>
        <v>0</v>
      </c>
      <c r="B44" s="165"/>
      <c r="C44" s="166"/>
      <c r="D44" s="166"/>
      <c r="E44" s="165"/>
      <c r="F44" s="165"/>
      <c r="G44" s="165"/>
      <c r="H44" s="165"/>
      <c r="I44" s="166"/>
      <c r="J44" s="165"/>
      <c r="K44" s="165"/>
      <c r="L44" s="167"/>
      <c r="M44" s="165"/>
      <c r="N44" s="165"/>
      <c r="O44" s="165"/>
      <c r="P44" s="166"/>
      <c r="Q44" s="166"/>
      <c r="R44" s="165"/>
      <c r="S44" s="165"/>
      <c r="T44" s="168"/>
      <c r="U44" s="168">
        <f t="shared" si="7"/>
        <v>0</v>
      </c>
      <c r="V44" s="196">
        <f t="shared" si="1"/>
        <v>0</v>
      </c>
      <c r="W44" s="183" t="str">
        <f t="shared" si="2"/>
        <v xml:space="preserve">   </v>
      </c>
      <c r="X44" s="166"/>
      <c r="Y44" s="218" t="s">
        <v>295</v>
      </c>
      <c r="Z44" s="166"/>
      <c r="AA44" s="169"/>
      <c r="AB44" s="169"/>
      <c r="AC44" s="169"/>
      <c r="AD44" s="169"/>
      <c r="AE44" s="169"/>
      <c r="AF44" s="169"/>
      <c r="AG44" s="170"/>
      <c r="AH44" s="171"/>
      <c r="AI44" s="171"/>
      <c r="AJ44" s="171"/>
      <c r="AK44" s="172"/>
      <c r="AL44" s="165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216">
        <f t="shared" si="6"/>
        <v>0</v>
      </c>
      <c r="AZ44" s="216">
        <f t="shared" si="3"/>
        <v>0</v>
      </c>
      <c r="BA44" s="189" t="b">
        <f t="shared" si="4"/>
        <v>1</v>
      </c>
      <c r="BB44" s="218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</row>
    <row r="45" spans="1:76" s="174" customFormat="1" ht="78.75">
      <c r="A45" s="164" t="str">
        <f t="shared" si="5"/>
        <v>0</v>
      </c>
      <c r="B45" s="165"/>
      <c r="C45" s="166"/>
      <c r="D45" s="166"/>
      <c r="E45" s="165"/>
      <c r="F45" s="165"/>
      <c r="G45" s="165"/>
      <c r="H45" s="165"/>
      <c r="I45" s="166"/>
      <c r="J45" s="165"/>
      <c r="K45" s="165"/>
      <c r="L45" s="167"/>
      <c r="M45" s="165"/>
      <c r="N45" s="165"/>
      <c r="O45" s="165"/>
      <c r="P45" s="166"/>
      <c r="Q45" s="166"/>
      <c r="R45" s="165"/>
      <c r="S45" s="165"/>
      <c r="T45" s="168"/>
      <c r="U45" s="168">
        <f t="shared" si="7"/>
        <v>0</v>
      </c>
      <c r="V45" s="196">
        <f t="shared" si="1"/>
        <v>0</v>
      </c>
      <c r="W45" s="183" t="str">
        <f t="shared" si="2"/>
        <v xml:space="preserve">   </v>
      </c>
      <c r="X45" s="166"/>
      <c r="Y45" s="218" t="s">
        <v>295</v>
      </c>
      <c r="Z45" s="166"/>
      <c r="AA45" s="169"/>
      <c r="AB45" s="169"/>
      <c r="AC45" s="169"/>
      <c r="AD45" s="169"/>
      <c r="AE45" s="169"/>
      <c r="AF45" s="169"/>
      <c r="AG45" s="170"/>
      <c r="AH45" s="171"/>
      <c r="AI45" s="171"/>
      <c r="AJ45" s="171"/>
      <c r="AK45" s="172"/>
      <c r="AL45" s="165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216">
        <f t="shared" si="6"/>
        <v>0</v>
      </c>
      <c r="AZ45" s="216">
        <f t="shared" si="3"/>
        <v>0</v>
      </c>
      <c r="BA45" s="189" t="b">
        <f t="shared" si="4"/>
        <v>1</v>
      </c>
      <c r="BB45" s="218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</row>
    <row r="46" spans="1:76" s="174" customFormat="1" ht="78.75">
      <c r="A46" s="164" t="str">
        <f t="shared" si="5"/>
        <v>0</v>
      </c>
      <c r="B46" s="165"/>
      <c r="C46" s="166"/>
      <c r="D46" s="166"/>
      <c r="E46" s="165"/>
      <c r="F46" s="165"/>
      <c r="G46" s="165"/>
      <c r="H46" s="165"/>
      <c r="I46" s="166"/>
      <c r="J46" s="165"/>
      <c r="K46" s="165"/>
      <c r="L46" s="167"/>
      <c r="M46" s="165"/>
      <c r="N46" s="165"/>
      <c r="O46" s="165"/>
      <c r="P46" s="166"/>
      <c r="Q46" s="166"/>
      <c r="R46" s="165"/>
      <c r="S46" s="165"/>
      <c r="T46" s="168"/>
      <c r="U46" s="168">
        <f t="shared" si="0"/>
        <v>0</v>
      </c>
      <c r="V46" s="196">
        <f t="shared" si="1"/>
        <v>0</v>
      </c>
      <c r="W46" s="183" t="str">
        <f t="shared" si="2"/>
        <v xml:space="preserve">   </v>
      </c>
      <c r="X46" s="166"/>
      <c r="Y46" s="218" t="s">
        <v>295</v>
      </c>
      <c r="Z46" s="166"/>
      <c r="AA46" s="169"/>
      <c r="AB46" s="169"/>
      <c r="AC46" s="169"/>
      <c r="AD46" s="169"/>
      <c r="AE46" s="169"/>
      <c r="AF46" s="169"/>
      <c r="AG46" s="170"/>
      <c r="AH46" s="171"/>
      <c r="AI46" s="171"/>
      <c r="AJ46" s="171"/>
      <c r="AK46" s="172"/>
      <c r="AL46" s="165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216">
        <f t="shared" si="6"/>
        <v>0</v>
      </c>
      <c r="AZ46" s="216">
        <f t="shared" si="3"/>
        <v>0</v>
      </c>
      <c r="BA46" s="189" t="b">
        <f t="shared" si="4"/>
        <v>1</v>
      </c>
      <c r="BB46" s="218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</row>
    <row r="47" spans="1:76" s="174" customFormat="1" ht="78.75">
      <c r="A47" s="164" t="str">
        <f t="shared" si="5"/>
        <v>0</v>
      </c>
      <c r="B47" s="165"/>
      <c r="C47" s="166"/>
      <c r="D47" s="166"/>
      <c r="E47" s="165"/>
      <c r="F47" s="165"/>
      <c r="G47" s="165"/>
      <c r="H47" s="165"/>
      <c r="I47" s="166"/>
      <c r="J47" s="165"/>
      <c r="K47" s="165"/>
      <c r="L47" s="167"/>
      <c r="M47" s="165"/>
      <c r="N47" s="165"/>
      <c r="O47" s="165"/>
      <c r="P47" s="166"/>
      <c r="Q47" s="166"/>
      <c r="R47" s="165"/>
      <c r="S47" s="165"/>
      <c r="T47" s="168"/>
      <c r="U47" s="168">
        <f t="shared" si="0"/>
        <v>0</v>
      </c>
      <c r="V47" s="196">
        <f t="shared" si="1"/>
        <v>0</v>
      </c>
      <c r="W47" s="183" t="str">
        <f t="shared" si="2"/>
        <v xml:space="preserve">   </v>
      </c>
      <c r="X47" s="166"/>
      <c r="Y47" s="218" t="s">
        <v>295</v>
      </c>
      <c r="Z47" s="166"/>
      <c r="AA47" s="169"/>
      <c r="AB47" s="169"/>
      <c r="AC47" s="169"/>
      <c r="AD47" s="169"/>
      <c r="AE47" s="169"/>
      <c r="AF47" s="169"/>
      <c r="AG47" s="170"/>
      <c r="AH47" s="171"/>
      <c r="AI47" s="171"/>
      <c r="AJ47" s="171"/>
      <c r="AK47" s="172"/>
      <c r="AL47" s="165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216">
        <f t="shared" si="6"/>
        <v>0</v>
      </c>
      <c r="AZ47" s="216">
        <f t="shared" si="3"/>
        <v>0</v>
      </c>
      <c r="BA47" s="189" t="b">
        <f t="shared" si="4"/>
        <v>1</v>
      </c>
      <c r="BB47" s="218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</row>
    <row r="48" spans="1:76" s="174" customFormat="1" ht="78.75">
      <c r="A48" s="164" t="str">
        <f t="shared" si="5"/>
        <v>0</v>
      </c>
      <c r="B48" s="165"/>
      <c r="C48" s="166"/>
      <c r="D48" s="166"/>
      <c r="E48" s="165"/>
      <c r="F48" s="165"/>
      <c r="G48" s="165"/>
      <c r="H48" s="165"/>
      <c r="I48" s="166"/>
      <c r="J48" s="165"/>
      <c r="K48" s="165"/>
      <c r="L48" s="167"/>
      <c r="M48" s="165"/>
      <c r="N48" s="165"/>
      <c r="O48" s="165"/>
      <c r="P48" s="166"/>
      <c r="Q48" s="166"/>
      <c r="R48" s="165"/>
      <c r="S48" s="165"/>
      <c r="T48" s="168"/>
      <c r="U48" s="168">
        <f t="shared" si="0"/>
        <v>0</v>
      </c>
      <c r="V48" s="196">
        <f t="shared" si="1"/>
        <v>0</v>
      </c>
      <c r="W48" s="183" t="str">
        <f t="shared" si="2"/>
        <v xml:space="preserve">   </v>
      </c>
      <c r="X48" s="166"/>
      <c r="Y48" s="218" t="s">
        <v>295</v>
      </c>
      <c r="Z48" s="166"/>
      <c r="AA48" s="169"/>
      <c r="AB48" s="169"/>
      <c r="AC48" s="169"/>
      <c r="AD48" s="169"/>
      <c r="AE48" s="169"/>
      <c r="AF48" s="169"/>
      <c r="AG48" s="170"/>
      <c r="AH48" s="171"/>
      <c r="AI48" s="171"/>
      <c r="AJ48" s="171"/>
      <c r="AK48" s="172"/>
      <c r="AL48" s="165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216">
        <f t="shared" si="6"/>
        <v>0</v>
      </c>
      <c r="AZ48" s="216">
        <f t="shared" si="3"/>
        <v>0</v>
      </c>
      <c r="BA48" s="189" t="b">
        <f t="shared" si="4"/>
        <v>1</v>
      </c>
      <c r="BB48" s="218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</row>
    <row r="49" spans="1:76" s="174" customFormat="1" ht="78.75">
      <c r="A49" s="164" t="str">
        <f t="shared" si="5"/>
        <v>0</v>
      </c>
      <c r="B49" s="165"/>
      <c r="C49" s="166"/>
      <c r="D49" s="166"/>
      <c r="E49" s="165"/>
      <c r="F49" s="165"/>
      <c r="G49" s="165"/>
      <c r="H49" s="165"/>
      <c r="I49" s="166"/>
      <c r="J49" s="165"/>
      <c r="K49" s="165"/>
      <c r="L49" s="167"/>
      <c r="M49" s="165"/>
      <c r="N49" s="165"/>
      <c r="O49" s="165"/>
      <c r="P49" s="166"/>
      <c r="Q49" s="166"/>
      <c r="R49" s="165"/>
      <c r="S49" s="165"/>
      <c r="T49" s="168"/>
      <c r="U49" s="168">
        <f t="shared" si="0"/>
        <v>0</v>
      </c>
      <c r="V49" s="196">
        <f t="shared" si="1"/>
        <v>0</v>
      </c>
      <c r="W49" s="183" t="str">
        <f t="shared" si="2"/>
        <v xml:space="preserve">   </v>
      </c>
      <c r="X49" s="166"/>
      <c r="Y49" s="218" t="s">
        <v>295</v>
      </c>
      <c r="Z49" s="166"/>
      <c r="AA49" s="169"/>
      <c r="AB49" s="169"/>
      <c r="AC49" s="169"/>
      <c r="AD49" s="169"/>
      <c r="AE49" s="169"/>
      <c r="AF49" s="169"/>
      <c r="AG49" s="170"/>
      <c r="AH49" s="171"/>
      <c r="AI49" s="171"/>
      <c r="AJ49" s="171"/>
      <c r="AK49" s="172"/>
      <c r="AL49" s="165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216">
        <f t="shared" si="6"/>
        <v>0</v>
      </c>
      <c r="AZ49" s="216">
        <f t="shared" si="3"/>
        <v>0</v>
      </c>
      <c r="BA49" s="189" t="b">
        <f t="shared" si="4"/>
        <v>1</v>
      </c>
      <c r="BB49" s="218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</row>
    <row r="50" spans="1:76" s="174" customFormat="1" ht="78.75">
      <c r="A50" s="164" t="str">
        <f t="shared" si="5"/>
        <v>0</v>
      </c>
      <c r="B50" s="165"/>
      <c r="C50" s="166"/>
      <c r="D50" s="166"/>
      <c r="E50" s="165"/>
      <c r="F50" s="165"/>
      <c r="G50" s="165"/>
      <c r="H50" s="165"/>
      <c r="I50" s="166"/>
      <c r="J50" s="165"/>
      <c r="K50" s="165"/>
      <c r="L50" s="167"/>
      <c r="M50" s="165"/>
      <c r="N50" s="165"/>
      <c r="O50" s="165"/>
      <c r="P50" s="166"/>
      <c r="Q50" s="166"/>
      <c r="R50" s="165"/>
      <c r="S50" s="165"/>
      <c r="T50" s="168"/>
      <c r="U50" s="168">
        <f t="shared" si="0"/>
        <v>0</v>
      </c>
      <c r="V50" s="196">
        <f t="shared" si="1"/>
        <v>0</v>
      </c>
      <c r="W50" s="183" t="str">
        <f t="shared" si="2"/>
        <v xml:space="preserve">   </v>
      </c>
      <c r="X50" s="166"/>
      <c r="Y50" s="218" t="s">
        <v>295</v>
      </c>
      <c r="Z50" s="166"/>
      <c r="AA50" s="169"/>
      <c r="AB50" s="169"/>
      <c r="AC50" s="169"/>
      <c r="AD50" s="169"/>
      <c r="AE50" s="169"/>
      <c r="AF50" s="169"/>
      <c r="AG50" s="170"/>
      <c r="AH50" s="171"/>
      <c r="AI50" s="171"/>
      <c r="AJ50" s="171"/>
      <c r="AK50" s="172"/>
      <c r="AL50" s="165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216">
        <f t="shared" si="6"/>
        <v>0</v>
      </c>
      <c r="AZ50" s="216">
        <f t="shared" si="3"/>
        <v>0</v>
      </c>
      <c r="BA50" s="189" t="b">
        <f t="shared" si="4"/>
        <v>1</v>
      </c>
      <c r="BB50" s="218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</row>
    <row r="51" spans="1:76" s="174" customFormat="1" ht="78.75">
      <c r="A51" s="164" t="str">
        <f t="shared" si="5"/>
        <v>0</v>
      </c>
      <c r="B51" s="165"/>
      <c r="C51" s="166"/>
      <c r="D51" s="166"/>
      <c r="E51" s="165"/>
      <c r="F51" s="165"/>
      <c r="G51" s="165"/>
      <c r="H51" s="165"/>
      <c r="I51" s="166"/>
      <c r="J51" s="165"/>
      <c r="K51" s="165"/>
      <c r="L51" s="167"/>
      <c r="M51" s="165"/>
      <c r="N51" s="165"/>
      <c r="O51" s="165"/>
      <c r="P51" s="166"/>
      <c r="Q51" s="166"/>
      <c r="R51" s="165"/>
      <c r="S51" s="165"/>
      <c r="T51" s="168"/>
      <c r="U51" s="168">
        <f t="shared" si="0"/>
        <v>0</v>
      </c>
      <c r="V51" s="196">
        <f t="shared" si="1"/>
        <v>0</v>
      </c>
      <c r="W51" s="183" t="str">
        <f t="shared" si="2"/>
        <v xml:space="preserve">   </v>
      </c>
      <c r="X51" s="166"/>
      <c r="Y51" s="218" t="s">
        <v>295</v>
      </c>
      <c r="Z51" s="166"/>
      <c r="AA51" s="169"/>
      <c r="AB51" s="169"/>
      <c r="AC51" s="169"/>
      <c r="AD51" s="169"/>
      <c r="AE51" s="169"/>
      <c r="AF51" s="169"/>
      <c r="AG51" s="170"/>
      <c r="AH51" s="171"/>
      <c r="AI51" s="171"/>
      <c r="AJ51" s="171"/>
      <c r="AK51" s="172"/>
      <c r="AL51" s="165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216">
        <f t="shared" si="6"/>
        <v>0</v>
      </c>
      <c r="AZ51" s="216">
        <f t="shared" si="3"/>
        <v>0</v>
      </c>
      <c r="BA51" s="189" t="b">
        <f t="shared" si="4"/>
        <v>1</v>
      </c>
      <c r="BB51" s="218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</row>
    <row r="52" spans="1:76" s="174" customFormat="1" ht="78.75">
      <c r="A52" s="164" t="str">
        <f t="shared" si="5"/>
        <v>0</v>
      </c>
      <c r="B52" s="165"/>
      <c r="C52" s="166"/>
      <c r="D52" s="166"/>
      <c r="E52" s="165"/>
      <c r="F52" s="165"/>
      <c r="G52" s="165"/>
      <c r="H52" s="165"/>
      <c r="I52" s="166"/>
      <c r="J52" s="165"/>
      <c r="K52" s="165"/>
      <c r="L52" s="167"/>
      <c r="M52" s="165"/>
      <c r="N52" s="165"/>
      <c r="O52" s="165"/>
      <c r="P52" s="166"/>
      <c r="Q52" s="166"/>
      <c r="R52" s="165"/>
      <c r="S52" s="165"/>
      <c r="T52" s="168"/>
      <c r="U52" s="168">
        <f t="shared" si="0"/>
        <v>0</v>
      </c>
      <c r="V52" s="196">
        <f t="shared" si="1"/>
        <v>0</v>
      </c>
      <c r="W52" s="183" t="str">
        <f t="shared" si="2"/>
        <v xml:space="preserve">   </v>
      </c>
      <c r="X52" s="166"/>
      <c r="Y52" s="218" t="s">
        <v>295</v>
      </c>
      <c r="Z52" s="166"/>
      <c r="AA52" s="169"/>
      <c r="AB52" s="169"/>
      <c r="AC52" s="169"/>
      <c r="AD52" s="169"/>
      <c r="AE52" s="169"/>
      <c r="AF52" s="169"/>
      <c r="AG52" s="170"/>
      <c r="AH52" s="171"/>
      <c r="AI52" s="171"/>
      <c r="AJ52" s="171"/>
      <c r="AK52" s="172"/>
      <c r="AL52" s="165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216">
        <f t="shared" si="6"/>
        <v>0</v>
      </c>
      <c r="AZ52" s="216">
        <f t="shared" si="3"/>
        <v>0</v>
      </c>
      <c r="BA52" s="189" t="b">
        <f t="shared" si="4"/>
        <v>1</v>
      </c>
      <c r="BB52" s="218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</row>
    <row r="53" spans="1:76" s="174" customFormat="1" ht="78.75">
      <c r="A53" s="164" t="str">
        <f t="shared" si="5"/>
        <v>0</v>
      </c>
      <c r="B53" s="165"/>
      <c r="C53" s="166"/>
      <c r="D53" s="166"/>
      <c r="E53" s="165"/>
      <c r="F53" s="165"/>
      <c r="G53" s="165"/>
      <c r="H53" s="165"/>
      <c r="I53" s="166"/>
      <c r="J53" s="165"/>
      <c r="K53" s="165"/>
      <c r="L53" s="167"/>
      <c r="M53" s="165"/>
      <c r="N53" s="165"/>
      <c r="O53" s="165"/>
      <c r="P53" s="166"/>
      <c r="Q53" s="166"/>
      <c r="R53" s="165"/>
      <c r="S53" s="165"/>
      <c r="T53" s="168"/>
      <c r="U53" s="168">
        <f t="shared" si="0"/>
        <v>0</v>
      </c>
      <c r="V53" s="196">
        <f t="shared" si="1"/>
        <v>0</v>
      </c>
      <c r="W53" s="183" t="str">
        <f t="shared" si="2"/>
        <v xml:space="preserve">   </v>
      </c>
      <c r="X53" s="166"/>
      <c r="Y53" s="218" t="s">
        <v>295</v>
      </c>
      <c r="Z53" s="166"/>
      <c r="AA53" s="169"/>
      <c r="AB53" s="169"/>
      <c r="AC53" s="169"/>
      <c r="AD53" s="169"/>
      <c r="AE53" s="169"/>
      <c r="AF53" s="169"/>
      <c r="AG53" s="170"/>
      <c r="AH53" s="171"/>
      <c r="AI53" s="171"/>
      <c r="AJ53" s="171"/>
      <c r="AK53" s="172"/>
      <c r="AL53" s="165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216">
        <f t="shared" si="6"/>
        <v>0</v>
      </c>
      <c r="AZ53" s="216">
        <f t="shared" si="3"/>
        <v>0</v>
      </c>
      <c r="BA53" s="189" t="b">
        <f t="shared" si="4"/>
        <v>1</v>
      </c>
      <c r="BB53" s="218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</row>
    <row r="54" spans="1:76" s="174" customFormat="1" ht="78.75">
      <c r="A54" s="164" t="str">
        <f t="shared" si="5"/>
        <v>0</v>
      </c>
      <c r="B54" s="165"/>
      <c r="C54" s="166"/>
      <c r="D54" s="166"/>
      <c r="E54" s="165"/>
      <c r="F54" s="165"/>
      <c r="G54" s="165"/>
      <c r="H54" s="165"/>
      <c r="I54" s="166"/>
      <c r="J54" s="165"/>
      <c r="K54" s="165"/>
      <c r="L54" s="167"/>
      <c r="M54" s="165"/>
      <c r="N54" s="165"/>
      <c r="O54" s="165"/>
      <c r="P54" s="166"/>
      <c r="Q54" s="166"/>
      <c r="R54" s="165"/>
      <c r="S54" s="165"/>
      <c r="T54" s="168"/>
      <c r="U54" s="168">
        <f t="shared" si="0"/>
        <v>0</v>
      </c>
      <c r="V54" s="196">
        <f t="shared" si="1"/>
        <v>0</v>
      </c>
      <c r="W54" s="183" t="str">
        <f t="shared" si="2"/>
        <v xml:space="preserve">   </v>
      </c>
      <c r="X54" s="166"/>
      <c r="Y54" s="218" t="s">
        <v>295</v>
      </c>
      <c r="Z54" s="166"/>
      <c r="AA54" s="169"/>
      <c r="AB54" s="169"/>
      <c r="AC54" s="169"/>
      <c r="AD54" s="169"/>
      <c r="AE54" s="169"/>
      <c r="AF54" s="169"/>
      <c r="AG54" s="170"/>
      <c r="AH54" s="171"/>
      <c r="AI54" s="171"/>
      <c r="AJ54" s="171"/>
      <c r="AK54" s="172"/>
      <c r="AL54" s="165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216">
        <f t="shared" si="6"/>
        <v>0</v>
      </c>
      <c r="AZ54" s="216">
        <f t="shared" si="3"/>
        <v>0</v>
      </c>
      <c r="BA54" s="189" t="b">
        <f t="shared" si="4"/>
        <v>1</v>
      </c>
      <c r="BB54" s="218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</row>
    <row r="55" spans="1:76" s="174" customFormat="1" ht="78.75">
      <c r="A55" s="164" t="str">
        <f t="shared" si="5"/>
        <v>0</v>
      </c>
      <c r="B55" s="165"/>
      <c r="C55" s="166"/>
      <c r="D55" s="166"/>
      <c r="E55" s="165"/>
      <c r="F55" s="165"/>
      <c r="G55" s="165"/>
      <c r="H55" s="165"/>
      <c r="I55" s="166"/>
      <c r="J55" s="165"/>
      <c r="K55" s="165"/>
      <c r="L55" s="167"/>
      <c r="M55" s="165"/>
      <c r="N55" s="165"/>
      <c r="O55" s="165"/>
      <c r="P55" s="166"/>
      <c r="Q55" s="166"/>
      <c r="R55" s="165"/>
      <c r="S55" s="165"/>
      <c r="T55" s="168"/>
      <c r="U55" s="168">
        <f t="shared" si="0"/>
        <v>0</v>
      </c>
      <c r="V55" s="196">
        <f t="shared" si="1"/>
        <v>0</v>
      </c>
      <c r="W55" s="183" t="str">
        <f t="shared" si="2"/>
        <v xml:space="preserve">   </v>
      </c>
      <c r="X55" s="166"/>
      <c r="Y55" s="218" t="s">
        <v>295</v>
      </c>
      <c r="Z55" s="166"/>
      <c r="AA55" s="169"/>
      <c r="AB55" s="169"/>
      <c r="AC55" s="169"/>
      <c r="AD55" s="169"/>
      <c r="AE55" s="169"/>
      <c r="AF55" s="169"/>
      <c r="AG55" s="170"/>
      <c r="AH55" s="171"/>
      <c r="AI55" s="171"/>
      <c r="AJ55" s="171"/>
      <c r="AK55" s="172"/>
      <c r="AL55" s="165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216">
        <f t="shared" si="6"/>
        <v>0</v>
      </c>
      <c r="AZ55" s="216">
        <f t="shared" si="3"/>
        <v>0</v>
      </c>
      <c r="BA55" s="189" t="b">
        <f t="shared" si="4"/>
        <v>1</v>
      </c>
      <c r="BB55" s="218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</row>
    <row r="56" spans="1:76" s="174" customFormat="1" ht="78.75">
      <c r="A56" s="164" t="str">
        <f t="shared" si="5"/>
        <v>0</v>
      </c>
      <c r="B56" s="165"/>
      <c r="C56" s="166"/>
      <c r="D56" s="166"/>
      <c r="E56" s="165"/>
      <c r="F56" s="165"/>
      <c r="G56" s="165"/>
      <c r="H56" s="165"/>
      <c r="I56" s="166"/>
      <c r="J56" s="165"/>
      <c r="K56" s="165"/>
      <c r="L56" s="167"/>
      <c r="M56" s="165"/>
      <c r="N56" s="165"/>
      <c r="O56" s="165"/>
      <c r="P56" s="166"/>
      <c r="Q56" s="166"/>
      <c r="R56" s="165"/>
      <c r="S56" s="165"/>
      <c r="T56" s="168"/>
      <c r="U56" s="168">
        <f t="shared" si="0"/>
        <v>0</v>
      </c>
      <c r="V56" s="196">
        <f t="shared" si="1"/>
        <v>0</v>
      </c>
      <c r="W56" s="183" t="str">
        <f t="shared" si="2"/>
        <v xml:space="preserve">   </v>
      </c>
      <c r="X56" s="166"/>
      <c r="Y56" s="218" t="s">
        <v>295</v>
      </c>
      <c r="Z56" s="166"/>
      <c r="AA56" s="169"/>
      <c r="AB56" s="169"/>
      <c r="AC56" s="169"/>
      <c r="AD56" s="169"/>
      <c r="AE56" s="169"/>
      <c r="AF56" s="169"/>
      <c r="AG56" s="170"/>
      <c r="AH56" s="171"/>
      <c r="AI56" s="171"/>
      <c r="AJ56" s="171"/>
      <c r="AK56" s="172"/>
      <c r="AL56" s="165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216">
        <f t="shared" si="6"/>
        <v>0</v>
      </c>
      <c r="AZ56" s="216">
        <f t="shared" si="3"/>
        <v>0</v>
      </c>
      <c r="BA56" s="189" t="b">
        <f t="shared" si="4"/>
        <v>1</v>
      </c>
      <c r="BB56" s="218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</row>
    <row r="57" spans="1:76" s="174" customFormat="1" ht="78.75">
      <c r="A57" s="164" t="str">
        <f t="shared" si="5"/>
        <v>0</v>
      </c>
      <c r="B57" s="165"/>
      <c r="C57" s="166"/>
      <c r="D57" s="166"/>
      <c r="E57" s="165"/>
      <c r="F57" s="165"/>
      <c r="G57" s="165"/>
      <c r="H57" s="165"/>
      <c r="I57" s="166"/>
      <c r="J57" s="165"/>
      <c r="K57" s="165"/>
      <c r="L57" s="167"/>
      <c r="M57" s="165"/>
      <c r="N57" s="165"/>
      <c r="O57" s="165"/>
      <c r="P57" s="166"/>
      <c r="Q57" s="166"/>
      <c r="R57" s="165"/>
      <c r="S57" s="165"/>
      <c r="T57" s="168"/>
      <c r="U57" s="168">
        <f t="shared" si="0"/>
        <v>0</v>
      </c>
      <c r="V57" s="196">
        <f t="shared" si="1"/>
        <v>0</v>
      </c>
      <c r="W57" s="183" t="str">
        <f t="shared" si="2"/>
        <v xml:space="preserve">   </v>
      </c>
      <c r="X57" s="166"/>
      <c r="Y57" s="218" t="s">
        <v>295</v>
      </c>
      <c r="Z57" s="166"/>
      <c r="AA57" s="169"/>
      <c r="AB57" s="169"/>
      <c r="AC57" s="169"/>
      <c r="AD57" s="169"/>
      <c r="AE57" s="169"/>
      <c r="AF57" s="169"/>
      <c r="AG57" s="170"/>
      <c r="AH57" s="171"/>
      <c r="AI57" s="171"/>
      <c r="AJ57" s="171"/>
      <c r="AK57" s="172"/>
      <c r="AL57" s="165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216">
        <f t="shared" si="6"/>
        <v>0</v>
      </c>
      <c r="AZ57" s="216">
        <f t="shared" si="3"/>
        <v>0</v>
      </c>
      <c r="BA57" s="189" t="b">
        <f t="shared" si="4"/>
        <v>1</v>
      </c>
      <c r="BB57" s="218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</row>
    <row r="58" spans="1:76" s="174" customFormat="1" ht="78.75">
      <c r="A58" s="164" t="str">
        <f t="shared" si="5"/>
        <v>0</v>
      </c>
      <c r="B58" s="165"/>
      <c r="C58" s="166"/>
      <c r="D58" s="166"/>
      <c r="E58" s="165"/>
      <c r="F58" s="165"/>
      <c r="G58" s="165"/>
      <c r="H58" s="165"/>
      <c r="I58" s="166"/>
      <c r="J58" s="165"/>
      <c r="K58" s="165"/>
      <c r="L58" s="167"/>
      <c r="M58" s="165"/>
      <c r="N58" s="165"/>
      <c r="O58" s="165"/>
      <c r="P58" s="166"/>
      <c r="Q58" s="166"/>
      <c r="R58" s="165"/>
      <c r="S58" s="165"/>
      <c r="T58" s="168"/>
      <c r="U58" s="168">
        <f t="shared" si="0"/>
        <v>0</v>
      </c>
      <c r="V58" s="196">
        <f t="shared" si="1"/>
        <v>0</v>
      </c>
      <c r="W58" s="183" t="str">
        <f t="shared" si="2"/>
        <v xml:space="preserve">   </v>
      </c>
      <c r="X58" s="166"/>
      <c r="Y58" s="218" t="s">
        <v>295</v>
      </c>
      <c r="Z58" s="166"/>
      <c r="AA58" s="169"/>
      <c r="AB58" s="169"/>
      <c r="AC58" s="169"/>
      <c r="AD58" s="169"/>
      <c r="AE58" s="169"/>
      <c r="AF58" s="169"/>
      <c r="AG58" s="170"/>
      <c r="AH58" s="171"/>
      <c r="AI58" s="171"/>
      <c r="AJ58" s="171"/>
      <c r="AK58" s="172"/>
      <c r="AL58" s="165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216">
        <f t="shared" si="6"/>
        <v>0</v>
      </c>
      <c r="AZ58" s="216">
        <f t="shared" si="3"/>
        <v>0</v>
      </c>
      <c r="BA58" s="189" t="b">
        <f t="shared" si="4"/>
        <v>1</v>
      </c>
      <c r="BB58" s="218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</row>
    <row r="59" spans="1:76" s="174" customFormat="1" ht="78.75">
      <c r="A59" s="164" t="str">
        <f t="shared" si="5"/>
        <v>0</v>
      </c>
      <c r="B59" s="165"/>
      <c r="C59" s="166"/>
      <c r="D59" s="166"/>
      <c r="E59" s="165"/>
      <c r="F59" s="165"/>
      <c r="G59" s="165"/>
      <c r="H59" s="165"/>
      <c r="I59" s="166"/>
      <c r="J59" s="165"/>
      <c r="K59" s="165"/>
      <c r="L59" s="167"/>
      <c r="M59" s="165"/>
      <c r="N59" s="165"/>
      <c r="O59" s="165"/>
      <c r="P59" s="166"/>
      <c r="Q59" s="166"/>
      <c r="R59" s="165"/>
      <c r="S59" s="165"/>
      <c r="T59" s="168"/>
      <c r="U59" s="168">
        <f t="shared" si="0"/>
        <v>0</v>
      </c>
      <c r="V59" s="196">
        <f t="shared" si="1"/>
        <v>0</v>
      </c>
      <c r="W59" s="183" t="str">
        <f t="shared" si="2"/>
        <v xml:space="preserve">   </v>
      </c>
      <c r="X59" s="166"/>
      <c r="Y59" s="218" t="s">
        <v>295</v>
      </c>
      <c r="Z59" s="166"/>
      <c r="AA59" s="169"/>
      <c r="AB59" s="169"/>
      <c r="AC59" s="169"/>
      <c r="AD59" s="169"/>
      <c r="AE59" s="169"/>
      <c r="AF59" s="169"/>
      <c r="AG59" s="170"/>
      <c r="AH59" s="171"/>
      <c r="AI59" s="171"/>
      <c r="AJ59" s="171"/>
      <c r="AK59" s="172"/>
      <c r="AL59" s="165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216">
        <f t="shared" si="6"/>
        <v>0</v>
      </c>
      <c r="AZ59" s="216">
        <f t="shared" si="3"/>
        <v>0</v>
      </c>
      <c r="BA59" s="189" t="b">
        <f t="shared" si="4"/>
        <v>1</v>
      </c>
      <c r="BB59" s="218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</row>
    <row r="60" spans="1:76" s="174" customFormat="1" ht="78.75">
      <c r="A60" s="164" t="str">
        <f t="shared" si="5"/>
        <v>0</v>
      </c>
      <c r="B60" s="165"/>
      <c r="C60" s="166"/>
      <c r="D60" s="166"/>
      <c r="E60" s="165"/>
      <c r="F60" s="165"/>
      <c r="G60" s="165"/>
      <c r="H60" s="165"/>
      <c r="I60" s="166"/>
      <c r="J60" s="165"/>
      <c r="K60" s="165"/>
      <c r="L60" s="167"/>
      <c r="M60" s="165"/>
      <c r="N60" s="165"/>
      <c r="O60" s="165"/>
      <c r="P60" s="166"/>
      <c r="Q60" s="166"/>
      <c r="R60" s="165"/>
      <c r="S60" s="165"/>
      <c r="T60" s="168"/>
      <c r="U60" s="168">
        <f t="shared" si="0"/>
        <v>0</v>
      </c>
      <c r="V60" s="196">
        <f t="shared" si="1"/>
        <v>0</v>
      </c>
      <c r="W60" s="183" t="str">
        <f t="shared" si="2"/>
        <v xml:space="preserve">   </v>
      </c>
      <c r="X60" s="166"/>
      <c r="Y60" s="218" t="s">
        <v>295</v>
      </c>
      <c r="Z60" s="166"/>
      <c r="AA60" s="169"/>
      <c r="AB60" s="169"/>
      <c r="AC60" s="169"/>
      <c r="AD60" s="169"/>
      <c r="AE60" s="169"/>
      <c r="AF60" s="169"/>
      <c r="AG60" s="170"/>
      <c r="AH60" s="171"/>
      <c r="AI60" s="171"/>
      <c r="AJ60" s="171"/>
      <c r="AK60" s="172"/>
      <c r="AL60" s="165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216">
        <f t="shared" si="6"/>
        <v>0</v>
      </c>
      <c r="AZ60" s="216">
        <f t="shared" si="3"/>
        <v>0</v>
      </c>
      <c r="BA60" s="189" t="b">
        <f t="shared" si="4"/>
        <v>1</v>
      </c>
      <c r="BB60" s="218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</row>
    <row r="61" spans="1:76" s="174" customFormat="1" ht="78.75">
      <c r="A61" s="164" t="str">
        <f t="shared" si="5"/>
        <v>0</v>
      </c>
      <c r="B61" s="165"/>
      <c r="C61" s="166"/>
      <c r="D61" s="166"/>
      <c r="E61" s="165"/>
      <c r="F61" s="165"/>
      <c r="G61" s="165"/>
      <c r="H61" s="165"/>
      <c r="I61" s="166"/>
      <c r="J61" s="165"/>
      <c r="K61" s="165"/>
      <c r="L61" s="167"/>
      <c r="M61" s="165"/>
      <c r="N61" s="165"/>
      <c r="O61" s="165"/>
      <c r="P61" s="166"/>
      <c r="Q61" s="166"/>
      <c r="R61" s="165"/>
      <c r="S61" s="165"/>
      <c r="T61" s="168"/>
      <c r="U61" s="168">
        <f t="shared" si="0"/>
        <v>0</v>
      </c>
      <c r="V61" s="196">
        <f t="shared" si="1"/>
        <v>0</v>
      </c>
      <c r="W61" s="183" t="str">
        <f t="shared" si="2"/>
        <v xml:space="preserve">   </v>
      </c>
      <c r="X61" s="166"/>
      <c r="Y61" s="218" t="s">
        <v>295</v>
      </c>
      <c r="Z61" s="166"/>
      <c r="AA61" s="169"/>
      <c r="AB61" s="169"/>
      <c r="AC61" s="169"/>
      <c r="AD61" s="169"/>
      <c r="AE61" s="169"/>
      <c r="AF61" s="169"/>
      <c r="AG61" s="170"/>
      <c r="AH61" s="171"/>
      <c r="AI61" s="171"/>
      <c r="AJ61" s="171"/>
      <c r="AK61" s="172"/>
      <c r="AL61" s="165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216">
        <f t="shared" si="6"/>
        <v>0</v>
      </c>
      <c r="AZ61" s="216">
        <f t="shared" si="3"/>
        <v>0</v>
      </c>
      <c r="BA61" s="189" t="b">
        <f t="shared" si="4"/>
        <v>1</v>
      </c>
      <c r="BB61" s="218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</row>
    <row r="62" spans="1:76" s="174" customFormat="1" ht="78.75">
      <c r="A62" s="164" t="str">
        <f t="shared" si="5"/>
        <v>0</v>
      </c>
      <c r="B62" s="165"/>
      <c r="C62" s="166"/>
      <c r="D62" s="166"/>
      <c r="E62" s="165"/>
      <c r="F62" s="165"/>
      <c r="G62" s="165"/>
      <c r="H62" s="165"/>
      <c r="I62" s="166"/>
      <c r="J62" s="165"/>
      <c r="K62" s="165"/>
      <c r="L62" s="167"/>
      <c r="M62" s="165"/>
      <c r="N62" s="165"/>
      <c r="O62" s="165"/>
      <c r="P62" s="166"/>
      <c r="Q62" s="166"/>
      <c r="R62" s="165"/>
      <c r="S62" s="165"/>
      <c r="T62" s="168"/>
      <c r="U62" s="168">
        <f t="shared" si="0"/>
        <v>0</v>
      </c>
      <c r="V62" s="196">
        <f t="shared" si="1"/>
        <v>0</v>
      </c>
      <c r="W62" s="183" t="str">
        <f t="shared" si="2"/>
        <v xml:space="preserve">   </v>
      </c>
      <c r="X62" s="166"/>
      <c r="Y62" s="218" t="s">
        <v>295</v>
      </c>
      <c r="Z62" s="166"/>
      <c r="AA62" s="169"/>
      <c r="AB62" s="169"/>
      <c r="AC62" s="169"/>
      <c r="AD62" s="169"/>
      <c r="AE62" s="169"/>
      <c r="AF62" s="169"/>
      <c r="AG62" s="170"/>
      <c r="AH62" s="171"/>
      <c r="AI62" s="171"/>
      <c r="AJ62" s="171"/>
      <c r="AK62" s="172"/>
      <c r="AL62" s="165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216">
        <f t="shared" si="6"/>
        <v>0</v>
      </c>
      <c r="AZ62" s="216">
        <f t="shared" si="3"/>
        <v>0</v>
      </c>
      <c r="BA62" s="189" t="b">
        <f t="shared" si="4"/>
        <v>1</v>
      </c>
      <c r="BB62" s="218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</row>
    <row r="63" spans="1:76" s="174" customFormat="1" ht="78.75">
      <c r="A63" s="164" t="str">
        <f t="shared" si="5"/>
        <v>0</v>
      </c>
      <c r="B63" s="165"/>
      <c r="C63" s="166"/>
      <c r="D63" s="166"/>
      <c r="E63" s="165"/>
      <c r="F63" s="165"/>
      <c r="G63" s="165"/>
      <c r="H63" s="165"/>
      <c r="I63" s="166"/>
      <c r="J63" s="165"/>
      <c r="K63" s="165"/>
      <c r="L63" s="167"/>
      <c r="M63" s="165"/>
      <c r="N63" s="165"/>
      <c r="O63" s="165"/>
      <c r="P63" s="166"/>
      <c r="Q63" s="166"/>
      <c r="R63" s="165"/>
      <c r="S63" s="165"/>
      <c r="T63" s="168"/>
      <c r="U63" s="168">
        <f t="shared" si="0"/>
        <v>0</v>
      </c>
      <c r="V63" s="196">
        <f t="shared" si="1"/>
        <v>0</v>
      </c>
      <c r="W63" s="183" t="str">
        <f t="shared" si="2"/>
        <v xml:space="preserve">   </v>
      </c>
      <c r="X63" s="166"/>
      <c r="Y63" s="218" t="s">
        <v>295</v>
      </c>
      <c r="Z63" s="166"/>
      <c r="AA63" s="169"/>
      <c r="AB63" s="169"/>
      <c r="AC63" s="169"/>
      <c r="AD63" s="169"/>
      <c r="AE63" s="169"/>
      <c r="AF63" s="169"/>
      <c r="AG63" s="170"/>
      <c r="AH63" s="171"/>
      <c r="AI63" s="171"/>
      <c r="AJ63" s="171"/>
      <c r="AK63" s="172"/>
      <c r="AL63" s="165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216">
        <f t="shared" si="6"/>
        <v>0</v>
      </c>
      <c r="AZ63" s="216">
        <f t="shared" si="3"/>
        <v>0</v>
      </c>
      <c r="BA63" s="189" t="b">
        <f t="shared" si="4"/>
        <v>1</v>
      </c>
      <c r="BB63" s="218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</row>
    <row r="64" spans="1:76" s="174" customFormat="1" ht="78.75">
      <c r="A64" s="164" t="str">
        <f t="shared" si="5"/>
        <v>0</v>
      </c>
      <c r="B64" s="165"/>
      <c r="C64" s="166"/>
      <c r="D64" s="166"/>
      <c r="E64" s="165"/>
      <c r="F64" s="165"/>
      <c r="G64" s="165"/>
      <c r="H64" s="165"/>
      <c r="I64" s="166"/>
      <c r="J64" s="165"/>
      <c r="K64" s="165"/>
      <c r="L64" s="167"/>
      <c r="M64" s="165"/>
      <c r="N64" s="165"/>
      <c r="O64" s="165"/>
      <c r="P64" s="166"/>
      <c r="Q64" s="166"/>
      <c r="R64" s="165"/>
      <c r="S64" s="165"/>
      <c r="T64" s="168"/>
      <c r="U64" s="168">
        <f t="shared" si="0"/>
        <v>0</v>
      </c>
      <c r="V64" s="196">
        <f t="shared" si="1"/>
        <v>0</v>
      </c>
      <c r="W64" s="183" t="str">
        <f t="shared" si="2"/>
        <v xml:space="preserve">   </v>
      </c>
      <c r="X64" s="166"/>
      <c r="Y64" s="218" t="s">
        <v>295</v>
      </c>
      <c r="Z64" s="166"/>
      <c r="AA64" s="169"/>
      <c r="AB64" s="169"/>
      <c r="AC64" s="169"/>
      <c r="AD64" s="169"/>
      <c r="AE64" s="169"/>
      <c r="AF64" s="169"/>
      <c r="AG64" s="170"/>
      <c r="AH64" s="171"/>
      <c r="AI64" s="171"/>
      <c r="AJ64" s="171"/>
      <c r="AK64" s="172"/>
      <c r="AL64" s="165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216">
        <f t="shared" si="6"/>
        <v>0</v>
      </c>
      <c r="AZ64" s="216">
        <f t="shared" si="3"/>
        <v>0</v>
      </c>
      <c r="BA64" s="189" t="b">
        <f t="shared" si="4"/>
        <v>1</v>
      </c>
      <c r="BB64" s="218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</row>
    <row r="65" spans="1:76" s="174" customFormat="1" ht="78.75">
      <c r="A65" s="164" t="str">
        <f t="shared" si="5"/>
        <v>0</v>
      </c>
      <c r="B65" s="165"/>
      <c r="C65" s="166"/>
      <c r="D65" s="166"/>
      <c r="E65" s="165"/>
      <c r="F65" s="165"/>
      <c r="G65" s="165"/>
      <c r="H65" s="165"/>
      <c r="I65" s="166"/>
      <c r="J65" s="165"/>
      <c r="K65" s="165"/>
      <c r="L65" s="167"/>
      <c r="M65" s="165"/>
      <c r="N65" s="165"/>
      <c r="O65" s="165"/>
      <c r="P65" s="166"/>
      <c r="Q65" s="166"/>
      <c r="R65" s="165"/>
      <c r="S65" s="165"/>
      <c r="T65" s="168"/>
      <c r="U65" s="168">
        <f t="shared" si="0"/>
        <v>0</v>
      </c>
      <c r="V65" s="196">
        <f t="shared" si="1"/>
        <v>0</v>
      </c>
      <c r="W65" s="183" t="str">
        <f t="shared" si="2"/>
        <v xml:space="preserve">   </v>
      </c>
      <c r="X65" s="166"/>
      <c r="Y65" s="218" t="s">
        <v>295</v>
      </c>
      <c r="Z65" s="166"/>
      <c r="AA65" s="169"/>
      <c r="AB65" s="169"/>
      <c r="AC65" s="169"/>
      <c r="AD65" s="169"/>
      <c r="AE65" s="169"/>
      <c r="AF65" s="169"/>
      <c r="AG65" s="170"/>
      <c r="AH65" s="171"/>
      <c r="AI65" s="171"/>
      <c r="AJ65" s="171"/>
      <c r="AK65" s="172"/>
      <c r="AL65" s="165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216">
        <f t="shared" si="6"/>
        <v>0</v>
      </c>
      <c r="AZ65" s="216">
        <f t="shared" si="3"/>
        <v>0</v>
      </c>
      <c r="BA65" s="189" t="b">
        <f t="shared" si="4"/>
        <v>1</v>
      </c>
      <c r="BB65" s="218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</row>
    <row r="66" spans="1:76" s="174" customFormat="1" ht="78.75">
      <c r="A66" s="164" t="str">
        <f t="shared" si="5"/>
        <v>0</v>
      </c>
      <c r="B66" s="165"/>
      <c r="C66" s="166"/>
      <c r="D66" s="166"/>
      <c r="E66" s="165"/>
      <c r="F66" s="165"/>
      <c r="G66" s="165"/>
      <c r="H66" s="165"/>
      <c r="I66" s="166"/>
      <c r="J66" s="165"/>
      <c r="K66" s="165"/>
      <c r="L66" s="167"/>
      <c r="M66" s="165"/>
      <c r="N66" s="165"/>
      <c r="O66" s="165"/>
      <c r="P66" s="166"/>
      <c r="Q66" s="166"/>
      <c r="R66" s="165"/>
      <c r="S66" s="165"/>
      <c r="T66" s="168"/>
      <c r="U66" s="168">
        <f t="shared" si="0"/>
        <v>0</v>
      </c>
      <c r="V66" s="196">
        <f t="shared" si="1"/>
        <v>0</v>
      </c>
      <c r="W66" s="183" t="str">
        <f t="shared" si="2"/>
        <v xml:space="preserve">   </v>
      </c>
      <c r="X66" s="166"/>
      <c r="Y66" s="218" t="s">
        <v>295</v>
      </c>
      <c r="Z66" s="166"/>
      <c r="AA66" s="169"/>
      <c r="AB66" s="169"/>
      <c r="AC66" s="169"/>
      <c r="AD66" s="169"/>
      <c r="AE66" s="169"/>
      <c r="AF66" s="169"/>
      <c r="AG66" s="170"/>
      <c r="AH66" s="171"/>
      <c r="AI66" s="171"/>
      <c r="AJ66" s="171"/>
      <c r="AK66" s="172"/>
      <c r="AL66" s="165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216">
        <f t="shared" si="6"/>
        <v>0</v>
      </c>
      <c r="AZ66" s="216">
        <f t="shared" si="3"/>
        <v>0</v>
      </c>
      <c r="BA66" s="189" t="b">
        <f t="shared" si="4"/>
        <v>1</v>
      </c>
      <c r="BB66" s="218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</row>
    <row r="67" spans="1:76" s="174" customFormat="1" ht="78.75">
      <c r="A67" s="164" t="str">
        <f t="shared" si="5"/>
        <v>0</v>
      </c>
      <c r="B67" s="165"/>
      <c r="C67" s="166"/>
      <c r="D67" s="166"/>
      <c r="E67" s="165"/>
      <c r="F67" s="165"/>
      <c r="G67" s="165"/>
      <c r="H67" s="165"/>
      <c r="I67" s="166"/>
      <c r="J67" s="165"/>
      <c r="K67" s="165"/>
      <c r="L67" s="167"/>
      <c r="M67" s="165"/>
      <c r="N67" s="165"/>
      <c r="O67" s="165"/>
      <c r="P67" s="166"/>
      <c r="Q67" s="166"/>
      <c r="R67" s="165"/>
      <c r="S67" s="165"/>
      <c r="T67" s="168"/>
      <c r="U67" s="168">
        <f t="shared" si="0"/>
        <v>0</v>
      </c>
      <c r="V67" s="196">
        <f t="shared" si="1"/>
        <v>0</v>
      </c>
      <c r="W67" s="183" t="str">
        <f t="shared" si="2"/>
        <v xml:space="preserve">   </v>
      </c>
      <c r="X67" s="166"/>
      <c r="Y67" s="218" t="s">
        <v>295</v>
      </c>
      <c r="Z67" s="166"/>
      <c r="AA67" s="169"/>
      <c r="AB67" s="169"/>
      <c r="AC67" s="169"/>
      <c r="AD67" s="169"/>
      <c r="AE67" s="169"/>
      <c r="AF67" s="169"/>
      <c r="AG67" s="170"/>
      <c r="AH67" s="171"/>
      <c r="AI67" s="171"/>
      <c r="AJ67" s="171"/>
      <c r="AK67" s="172"/>
      <c r="AL67" s="165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216">
        <f t="shared" si="6"/>
        <v>0</v>
      </c>
      <c r="AZ67" s="216">
        <f t="shared" si="3"/>
        <v>0</v>
      </c>
      <c r="BA67" s="189" t="b">
        <f t="shared" si="4"/>
        <v>1</v>
      </c>
      <c r="BB67" s="218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</row>
    <row r="68" spans="1:76" s="174" customFormat="1" ht="78.75">
      <c r="A68" s="164" t="str">
        <f t="shared" si="5"/>
        <v>0</v>
      </c>
      <c r="B68" s="165"/>
      <c r="C68" s="166"/>
      <c r="D68" s="166"/>
      <c r="E68" s="165"/>
      <c r="F68" s="165"/>
      <c r="G68" s="165"/>
      <c r="H68" s="165"/>
      <c r="I68" s="166"/>
      <c r="J68" s="165"/>
      <c r="K68" s="165"/>
      <c r="L68" s="167"/>
      <c r="M68" s="165"/>
      <c r="N68" s="165"/>
      <c r="O68" s="165"/>
      <c r="P68" s="166"/>
      <c r="Q68" s="166"/>
      <c r="R68" s="165"/>
      <c r="S68" s="165"/>
      <c r="T68" s="168"/>
      <c r="U68" s="168">
        <f t="shared" si="0"/>
        <v>0</v>
      </c>
      <c r="V68" s="196">
        <f t="shared" si="1"/>
        <v>0</v>
      </c>
      <c r="W68" s="183" t="str">
        <f t="shared" si="2"/>
        <v xml:space="preserve">   </v>
      </c>
      <c r="X68" s="166"/>
      <c r="Y68" s="218" t="s">
        <v>295</v>
      </c>
      <c r="Z68" s="166"/>
      <c r="AA68" s="169"/>
      <c r="AB68" s="169"/>
      <c r="AC68" s="169"/>
      <c r="AD68" s="169"/>
      <c r="AE68" s="169"/>
      <c r="AF68" s="169"/>
      <c r="AG68" s="170"/>
      <c r="AH68" s="171"/>
      <c r="AI68" s="171"/>
      <c r="AJ68" s="171"/>
      <c r="AK68" s="172"/>
      <c r="AL68" s="165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216">
        <f t="shared" si="6"/>
        <v>0</v>
      </c>
      <c r="AZ68" s="216">
        <f t="shared" si="3"/>
        <v>0</v>
      </c>
      <c r="BA68" s="189" t="b">
        <f t="shared" si="4"/>
        <v>1</v>
      </c>
      <c r="BB68" s="218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</row>
    <row r="69" spans="1:76" s="174" customFormat="1" ht="78.75">
      <c r="A69" s="164" t="str">
        <f t="shared" si="5"/>
        <v>0</v>
      </c>
      <c r="B69" s="165"/>
      <c r="C69" s="166"/>
      <c r="D69" s="166"/>
      <c r="E69" s="165"/>
      <c r="F69" s="165"/>
      <c r="G69" s="165"/>
      <c r="H69" s="165"/>
      <c r="I69" s="166"/>
      <c r="J69" s="165"/>
      <c r="K69" s="165"/>
      <c r="L69" s="167"/>
      <c r="M69" s="165"/>
      <c r="N69" s="165"/>
      <c r="O69" s="165"/>
      <c r="P69" s="166"/>
      <c r="Q69" s="166"/>
      <c r="R69" s="165"/>
      <c r="S69" s="165"/>
      <c r="T69" s="168"/>
      <c r="U69" s="168">
        <f t="shared" si="0"/>
        <v>0</v>
      </c>
      <c r="V69" s="196">
        <f t="shared" si="1"/>
        <v>0</v>
      </c>
      <c r="W69" s="183" t="str">
        <f t="shared" si="2"/>
        <v xml:space="preserve">   </v>
      </c>
      <c r="X69" s="166"/>
      <c r="Y69" s="218" t="s">
        <v>295</v>
      </c>
      <c r="Z69" s="166"/>
      <c r="AA69" s="169"/>
      <c r="AB69" s="169"/>
      <c r="AC69" s="169"/>
      <c r="AD69" s="169"/>
      <c r="AE69" s="169"/>
      <c r="AF69" s="169"/>
      <c r="AG69" s="170"/>
      <c r="AH69" s="171"/>
      <c r="AI69" s="171"/>
      <c r="AJ69" s="171"/>
      <c r="AK69" s="172"/>
      <c r="AL69" s="165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216">
        <f t="shared" si="6"/>
        <v>0</v>
      </c>
      <c r="AZ69" s="216">
        <f t="shared" si="3"/>
        <v>0</v>
      </c>
      <c r="BA69" s="189" t="b">
        <f t="shared" si="4"/>
        <v>1</v>
      </c>
      <c r="BB69" s="218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</row>
    <row r="70" spans="1:76" s="174" customFormat="1" ht="78.75">
      <c r="A70" s="164" t="str">
        <f t="shared" si="5"/>
        <v>0</v>
      </c>
      <c r="B70" s="165"/>
      <c r="C70" s="166"/>
      <c r="D70" s="166"/>
      <c r="E70" s="165"/>
      <c r="F70" s="165"/>
      <c r="G70" s="165"/>
      <c r="H70" s="165"/>
      <c r="I70" s="166"/>
      <c r="J70" s="165"/>
      <c r="K70" s="165"/>
      <c r="L70" s="167"/>
      <c r="M70" s="165"/>
      <c r="N70" s="165"/>
      <c r="O70" s="165"/>
      <c r="P70" s="166"/>
      <c r="Q70" s="166"/>
      <c r="R70" s="165"/>
      <c r="S70" s="165"/>
      <c r="T70" s="168"/>
      <c r="U70" s="168">
        <f t="shared" si="0"/>
        <v>0</v>
      </c>
      <c r="V70" s="196">
        <f t="shared" si="1"/>
        <v>0</v>
      </c>
      <c r="W70" s="183" t="str">
        <f t="shared" si="2"/>
        <v xml:space="preserve">   </v>
      </c>
      <c r="X70" s="166"/>
      <c r="Y70" s="218" t="s">
        <v>295</v>
      </c>
      <c r="Z70" s="166"/>
      <c r="AA70" s="169"/>
      <c r="AB70" s="169"/>
      <c r="AC70" s="169"/>
      <c r="AD70" s="169"/>
      <c r="AE70" s="169"/>
      <c r="AF70" s="169"/>
      <c r="AG70" s="170"/>
      <c r="AH70" s="171"/>
      <c r="AI70" s="171"/>
      <c r="AJ70" s="171"/>
      <c r="AK70" s="172"/>
      <c r="AL70" s="165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216">
        <f t="shared" si="6"/>
        <v>0</v>
      </c>
      <c r="AZ70" s="216">
        <f t="shared" si="3"/>
        <v>0</v>
      </c>
      <c r="BA70" s="189" t="b">
        <f t="shared" si="4"/>
        <v>1</v>
      </c>
      <c r="BB70" s="218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</row>
    <row r="71" spans="1:76" s="174" customFormat="1" ht="78.75">
      <c r="A71" s="164" t="str">
        <f t="shared" si="5"/>
        <v>0</v>
      </c>
      <c r="B71" s="165"/>
      <c r="C71" s="166"/>
      <c r="D71" s="166"/>
      <c r="E71" s="165"/>
      <c r="F71" s="165"/>
      <c r="G71" s="165"/>
      <c r="H71" s="165"/>
      <c r="I71" s="166"/>
      <c r="J71" s="165"/>
      <c r="K71" s="165"/>
      <c r="L71" s="167"/>
      <c r="M71" s="165"/>
      <c r="N71" s="165"/>
      <c r="O71" s="165"/>
      <c r="P71" s="166"/>
      <c r="Q71" s="166"/>
      <c r="R71" s="165"/>
      <c r="S71" s="165"/>
      <c r="T71" s="168"/>
      <c r="U71" s="168">
        <f t="shared" si="0"/>
        <v>0</v>
      </c>
      <c r="V71" s="196">
        <f t="shared" si="1"/>
        <v>0</v>
      </c>
      <c r="W71" s="183" t="str">
        <f t="shared" si="2"/>
        <v xml:space="preserve">   </v>
      </c>
      <c r="X71" s="166"/>
      <c r="Y71" s="218" t="s">
        <v>295</v>
      </c>
      <c r="Z71" s="166"/>
      <c r="AA71" s="169"/>
      <c r="AB71" s="169"/>
      <c r="AC71" s="169"/>
      <c r="AD71" s="169"/>
      <c r="AE71" s="169"/>
      <c r="AF71" s="169"/>
      <c r="AG71" s="170"/>
      <c r="AH71" s="171"/>
      <c r="AI71" s="171"/>
      <c r="AJ71" s="171"/>
      <c r="AK71" s="172"/>
      <c r="AL71" s="165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216">
        <f t="shared" si="6"/>
        <v>0</v>
      </c>
      <c r="AZ71" s="216">
        <f t="shared" si="3"/>
        <v>0</v>
      </c>
      <c r="BA71" s="189" t="b">
        <f t="shared" si="4"/>
        <v>1</v>
      </c>
      <c r="BB71" s="218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</row>
    <row r="72" spans="1:76" s="174" customFormat="1" ht="78.75">
      <c r="A72" s="164" t="str">
        <f t="shared" si="5"/>
        <v>0</v>
      </c>
      <c r="B72" s="165"/>
      <c r="C72" s="166"/>
      <c r="D72" s="166"/>
      <c r="E72" s="165"/>
      <c r="F72" s="165"/>
      <c r="G72" s="165"/>
      <c r="H72" s="165"/>
      <c r="I72" s="166"/>
      <c r="J72" s="165"/>
      <c r="K72" s="165"/>
      <c r="L72" s="167"/>
      <c r="M72" s="165"/>
      <c r="N72" s="165"/>
      <c r="O72" s="165"/>
      <c r="P72" s="166"/>
      <c r="Q72" s="166"/>
      <c r="R72" s="165"/>
      <c r="S72" s="165"/>
      <c r="T72" s="168"/>
      <c r="U72" s="168">
        <f t="shared" si="0"/>
        <v>0</v>
      </c>
      <c r="V72" s="196">
        <f t="shared" si="1"/>
        <v>0</v>
      </c>
      <c r="W72" s="183" t="str">
        <f t="shared" si="2"/>
        <v xml:space="preserve">   </v>
      </c>
      <c r="X72" s="166"/>
      <c r="Y72" s="218" t="s">
        <v>295</v>
      </c>
      <c r="Z72" s="166"/>
      <c r="AA72" s="169"/>
      <c r="AB72" s="169"/>
      <c r="AC72" s="169"/>
      <c r="AD72" s="169"/>
      <c r="AE72" s="169"/>
      <c r="AF72" s="169"/>
      <c r="AG72" s="170"/>
      <c r="AH72" s="171"/>
      <c r="AI72" s="171"/>
      <c r="AJ72" s="171"/>
      <c r="AK72" s="172"/>
      <c r="AL72" s="165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216">
        <f t="shared" si="6"/>
        <v>0</v>
      </c>
      <c r="AZ72" s="216">
        <f t="shared" si="3"/>
        <v>0</v>
      </c>
      <c r="BA72" s="189" t="b">
        <f t="shared" si="4"/>
        <v>1</v>
      </c>
      <c r="BB72" s="218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</row>
    <row r="73" spans="1:76" s="174" customFormat="1" ht="78.75">
      <c r="A73" s="164" t="str">
        <f t="shared" si="5"/>
        <v>0</v>
      </c>
      <c r="B73" s="165"/>
      <c r="C73" s="166"/>
      <c r="D73" s="166"/>
      <c r="E73" s="165"/>
      <c r="F73" s="165"/>
      <c r="G73" s="165"/>
      <c r="H73" s="165"/>
      <c r="I73" s="166"/>
      <c r="J73" s="165"/>
      <c r="K73" s="165"/>
      <c r="L73" s="167"/>
      <c r="M73" s="165"/>
      <c r="N73" s="165"/>
      <c r="O73" s="165"/>
      <c r="P73" s="166"/>
      <c r="Q73" s="166"/>
      <c r="R73" s="165"/>
      <c r="S73" s="165"/>
      <c r="T73" s="168"/>
      <c r="U73" s="168">
        <f t="shared" si="0"/>
        <v>0</v>
      </c>
      <c r="V73" s="196">
        <f t="shared" si="1"/>
        <v>0</v>
      </c>
      <c r="W73" s="183" t="str">
        <f t="shared" si="2"/>
        <v xml:space="preserve">   </v>
      </c>
      <c r="X73" s="166"/>
      <c r="Y73" s="218" t="s">
        <v>295</v>
      </c>
      <c r="Z73" s="166"/>
      <c r="AA73" s="169"/>
      <c r="AB73" s="169"/>
      <c r="AC73" s="169"/>
      <c r="AD73" s="169"/>
      <c r="AE73" s="169"/>
      <c r="AF73" s="169"/>
      <c r="AG73" s="170"/>
      <c r="AH73" s="171"/>
      <c r="AI73" s="171"/>
      <c r="AJ73" s="171"/>
      <c r="AK73" s="172"/>
      <c r="AL73" s="165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216">
        <f t="shared" si="6"/>
        <v>0</v>
      </c>
      <c r="AZ73" s="216">
        <f t="shared" si="3"/>
        <v>0</v>
      </c>
      <c r="BA73" s="189" t="b">
        <f t="shared" si="4"/>
        <v>1</v>
      </c>
      <c r="BB73" s="218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</row>
    <row r="74" spans="1:76" s="174" customFormat="1" ht="78.75">
      <c r="A74" s="164" t="str">
        <f t="shared" si="5"/>
        <v>0</v>
      </c>
      <c r="B74" s="165"/>
      <c r="C74" s="166"/>
      <c r="D74" s="166"/>
      <c r="E74" s="165"/>
      <c r="F74" s="165"/>
      <c r="G74" s="165"/>
      <c r="H74" s="165"/>
      <c r="I74" s="166"/>
      <c r="J74" s="165"/>
      <c r="K74" s="165"/>
      <c r="L74" s="167"/>
      <c r="M74" s="165"/>
      <c r="N74" s="165"/>
      <c r="O74" s="165"/>
      <c r="P74" s="166"/>
      <c r="Q74" s="166"/>
      <c r="R74" s="165"/>
      <c r="S74" s="165"/>
      <c r="T74" s="168"/>
      <c r="U74" s="168">
        <f t="shared" ref="U74:U137" si="8">ROUND(T74,-2)</f>
        <v>0</v>
      </c>
      <c r="V74" s="196">
        <f t="shared" ref="V74:V137" si="9">+U74*R74</f>
        <v>0</v>
      </c>
      <c r="W74" s="183" t="str">
        <f t="shared" ref="W74:W137" si="10">CONCATENATE(P74," ",Q74," ",R74," ",S74)</f>
        <v xml:space="preserve">   </v>
      </c>
      <c r="X74" s="166"/>
      <c r="Y74" s="218" t="s">
        <v>295</v>
      </c>
      <c r="Z74" s="166"/>
      <c r="AA74" s="169"/>
      <c r="AB74" s="169"/>
      <c r="AC74" s="169"/>
      <c r="AD74" s="169"/>
      <c r="AE74" s="169"/>
      <c r="AF74" s="169"/>
      <c r="AG74" s="170"/>
      <c r="AH74" s="171"/>
      <c r="AI74" s="171"/>
      <c r="AJ74" s="171"/>
      <c r="AK74" s="172"/>
      <c r="AL74" s="165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216">
        <f t="shared" si="6"/>
        <v>0</v>
      </c>
      <c r="AZ74" s="216">
        <f t="shared" ref="AZ74:AZ137" si="11">+V74-AY74</f>
        <v>0</v>
      </c>
      <c r="BA74" s="189" t="b">
        <f t="shared" ref="BA74:BA137" si="12">+AY74=V74</f>
        <v>1</v>
      </c>
      <c r="BB74" s="218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</row>
    <row r="75" spans="1:76" s="174" customFormat="1" ht="78.75">
      <c r="A75" s="164" t="str">
        <f t="shared" ref="A75:A138" si="13">$B$6&amp;B75&amp;D75</f>
        <v>0</v>
      </c>
      <c r="B75" s="165"/>
      <c r="C75" s="166"/>
      <c r="D75" s="166"/>
      <c r="E75" s="165"/>
      <c r="F75" s="165"/>
      <c r="G75" s="165"/>
      <c r="H75" s="165"/>
      <c r="I75" s="166"/>
      <c r="J75" s="165"/>
      <c r="K75" s="165"/>
      <c r="L75" s="167"/>
      <c r="M75" s="165"/>
      <c r="N75" s="165"/>
      <c r="O75" s="165"/>
      <c r="P75" s="166"/>
      <c r="Q75" s="166"/>
      <c r="R75" s="165"/>
      <c r="S75" s="165"/>
      <c r="T75" s="168"/>
      <c r="U75" s="168">
        <f t="shared" si="8"/>
        <v>0</v>
      </c>
      <c r="V75" s="196">
        <f t="shared" si="9"/>
        <v>0</v>
      </c>
      <c r="W75" s="183" t="str">
        <f t="shared" si="10"/>
        <v xml:space="preserve">   </v>
      </c>
      <c r="X75" s="166"/>
      <c r="Y75" s="218" t="s">
        <v>295</v>
      </c>
      <c r="Z75" s="166"/>
      <c r="AA75" s="169"/>
      <c r="AB75" s="169"/>
      <c r="AC75" s="169"/>
      <c r="AD75" s="169"/>
      <c r="AE75" s="169"/>
      <c r="AF75" s="169"/>
      <c r="AG75" s="170"/>
      <c r="AH75" s="171"/>
      <c r="AI75" s="171"/>
      <c r="AJ75" s="171"/>
      <c r="AK75" s="172"/>
      <c r="AL75" s="165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216">
        <f t="shared" ref="AY75:AY138" si="14">SUM(AM75:AX75)</f>
        <v>0</v>
      </c>
      <c r="AZ75" s="216">
        <f t="shared" si="11"/>
        <v>0</v>
      </c>
      <c r="BA75" s="189" t="b">
        <f t="shared" si="12"/>
        <v>1</v>
      </c>
      <c r="BB75" s="218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</row>
    <row r="76" spans="1:76" s="174" customFormat="1" ht="78.75">
      <c r="A76" s="164" t="str">
        <f t="shared" si="13"/>
        <v>0</v>
      </c>
      <c r="B76" s="165"/>
      <c r="C76" s="166"/>
      <c r="D76" s="166"/>
      <c r="E76" s="165"/>
      <c r="F76" s="165"/>
      <c r="G76" s="165"/>
      <c r="H76" s="165"/>
      <c r="I76" s="166"/>
      <c r="J76" s="165"/>
      <c r="K76" s="165"/>
      <c r="L76" s="167"/>
      <c r="M76" s="165"/>
      <c r="N76" s="165"/>
      <c r="O76" s="165"/>
      <c r="P76" s="166"/>
      <c r="Q76" s="166"/>
      <c r="R76" s="165"/>
      <c r="S76" s="165"/>
      <c r="T76" s="168"/>
      <c r="U76" s="168">
        <f t="shared" si="8"/>
        <v>0</v>
      </c>
      <c r="V76" s="196">
        <f t="shared" si="9"/>
        <v>0</v>
      </c>
      <c r="W76" s="183" t="str">
        <f t="shared" si="10"/>
        <v xml:space="preserve">   </v>
      </c>
      <c r="X76" s="166"/>
      <c r="Y76" s="218" t="s">
        <v>295</v>
      </c>
      <c r="Z76" s="166"/>
      <c r="AA76" s="169"/>
      <c r="AB76" s="169"/>
      <c r="AC76" s="169"/>
      <c r="AD76" s="169"/>
      <c r="AE76" s="169"/>
      <c r="AF76" s="169"/>
      <c r="AG76" s="170"/>
      <c r="AH76" s="171"/>
      <c r="AI76" s="171"/>
      <c r="AJ76" s="171"/>
      <c r="AK76" s="172"/>
      <c r="AL76" s="165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216">
        <f t="shared" si="14"/>
        <v>0</v>
      </c>
      <c r="AZ76" s="216">
        <f t="shared" si="11"/>
        <v>0</v>
      </c>
      <c r="BA76" s="189" t="b">
        <f t="shared" si="12"/>
        <v>1</v>
      </c>
      <c r="BB76" s="218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</row>
    <row r="77" spans="1:76" s="174" customFormat="1" ht="78.75">
      <c r="A77" s="164" t="str">
        <f t="shared" si="13"/>
        <v>0</v>
      </c>
      <c r="B77" s="165"/>
      <c r="C77" s="166"/>
      <c r="D77" s="166"/>
      <c r="E77" s="165"/>
      <c r="F77" s="165"/>
      <c r="G77" s="165"/>
      <c r="H77" s="165"/>
      <c r="I77" s="166"/>
      <c r="J77" s="165"/>
      <c r="K77" s="165"/>
      <c r="L77" s="167"/>
      <c r="M77" s="165"/>
      <c r="N77" s="165"/>
      <c r="O77" s="165"/>
      <c r="P77" s="166"/>
      <c r="Q77" s="166"/>
      <c r="R77" s="165"/>
      <c r="S77" s="165"/>
      <c r="T77" s="168"/>
      <c r="U77" s="168">
        <f t="shared" si="8"/>
        <v>0</v>
      </c>
      <c r="V77" s="196">
        <f t="shared" si="9"/>
        <v>0</v>
      </c>
      <c r="W77" s="183" t="str">
        <f t="shared" si="10"/>
        <v xml:space="preserve">   </v>
      </c>
      <c r="X77" s="166"/>
      <c r="Y77" s="218" t="s">
        <v>295</v>
      </c>
      <c r="Z77" s="166"/>
      <c r="AA77" s="169"/>
      <c r="AB77" s="169"/>
      <c r="AC77" s="169"/>
      <c r="AD77" s="169"/>
      <c r="AE77" s="169"/>
      <c r="AF77" s="169"/>
      <c r="AG77" s="170"/>
      <c r="AH77" s="171"/>
      <c r="AI77" s="171"/>
      <c r="AJ77" s="171"/>
      <c r="AK77" s="172"/>
      <c r="AL77" s="165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216">
        <f t="shared" si="14"/>
        <v>0</v>
      </c>
      <c r="AZ77" s="216">
        <f t="shared" si="11"/>
        <v>0</v>
      </c>
      <c r="BA77" s="189" t="b">
        <f t="shared" si="12"/>
        <v>1</v>
      </c>
      <c r="BB77" s="218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</row>
    <row r="78" spans="1:76" s="174" customFormat="1" ht="78.75">
      <c r="A78" s="164" t="str">
        <f t="shared" si="13"/>
        <v>0</v>
      </c>
      <c r="B78" s="165"/>
      <c r="C78" s="166"/>
      <c r="D78" s="166"/>
      <c r="E78" s="165"/>
      <c r="F78" s="165"/>
      <c r="G78" s="165"/>
      <c r="H78" s="165"/>
      <c r="I78" s="166"/>
      <c r="J78" s="165"/>
      <c r="K78" s="165"/>
      <c r="L78" s="167"/>
      <c r="M78" s="165"/>
      <c r="N78" s="165"/>
      <c r="O78" s="165"/>
      <c r="P78" s="166"/>
      <c r="Q78" s="166"/>
      <c r="R78" s="165"/>
      <c r="S78" s="165"/>
      <c r="T78" s="168"/>
      <c r="U78" s="168">
        <f t="shared" si="8"/>
        <v>0</v>
      </c>
      <c r="V78" s="196">
        <f t="shared" si="9"/>
        <v>0</v>
      </c>
      <c r="W78" s="183" t="str">
        <f t="shared" si="10"/>
        <v xml:space="preserve">   </v>
      </c>
      <c r="X78" s="166"/>
      <c r="Y78" s="218" t="s">
        <v>295</v>
      </c>
      <c r="Z78" s="166"/>
      <c r="AA78" s="169"/>
      <c r="AB78" s="169"/>
      <c r="AC78" s="169"/>
      <c r="AD78" s="169"/>
      <c r="AE78" s="169"/>
      <c r="AF78" s="169"/>
      <c r="AG78" s="170"/>
      <c r="AH78" s="171"/>
      <c r="AI78" s="171"/>
      <c r="AJ78" s="171"/>
      <c r="AK78" s="172"/>
      <c r="AL78" s="165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216">
        <f t="shared" si="14"/>
        <v>0</v>
      </c>
      <c r="AZ78" s="216">
        <f t="shared" si="11"/>
        <v>0</v>
      </c>
      <c r="BA78" s="189" t="b">
        <f t="shared" si="12"/>
        <v>1</v>
      </c>
      <c r="BB78" s="218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</row>
    <row r="79" spans="1:76" s="174" customFormat="1" ht="78.75">
      <c r="A79" s="164" t="str">
        <f t="shared" si="13"/>
        <v>0</v>
      </c>
      <c r="B79" s="165"/>
      <c r="C79" s="166"/>
      <c r="D79" s="166"/>
      <c r="E79" s="165"/>
      <c r="F79" s="165"/>
      <c r="G79" s="165"/>
      <c r="H79" s="165"/>
      <c r="I79" s="166"/>
      <c r="J79" s="165"/>
      <c r="K79" s="165"/>
      <c r="L79" s="167"/>
      <c r="M79" s="165"/>
      <c r="N79" s="165"/>
      <c r="O79" s="165"/>
      <c r="P79" s="166"/>
      <c r="Q79" s="166"/>
      <c r="R79" s="165"/>
      <c r="S79" s="165"/>
      <c r="T79" s="168"/>
      <c r="U79" s="168">
        <f t="shared" si="8"/>
        <v>0</v>
      </c>
      <c r="V79" s="196">
        <f t="shared" si="9"/>
        <v>0</v>
      </c>
      <c r="W79" s="183" t="str">
        <f t="shared" si="10"/>
        <v xml:space="preserve">   </v>
      </c>
      <c r="X79" s="166"/>
      <c r="Y79" s="218" t="s">
        <v>295</v>
      </c>
      <c r="Z79" s="166"/>
      <c r="AA79" s="169"/>
      <c r="AB79" s="169"/>
      <c r="AC79" s="169"/>
      <c r="AD79" s="169"/>
      <c r="AE79" s="169"/>
      <c r="AF79" s="169"/>
      <c r="AG79" s="170"/>
      <c r="AH79" s="171"/>
      <c r="AI79" s="171"/>
      <c r="AJ79" s="171"/>
      <c r="AK79" s="172"/>
      <c r="AL79" s="165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216">
        <f t="shared" si="14"/>
        <v>0</v>
      </c>
      <c r="AZ79" s="216">
        <f t="shared" si="11"/>
        <v>0</v>
      </c>
      <c r="BA79" s="189" t="b">
        <f t="shared" si="12"/>
        <v>1</v>
      </c>
      <c r="BB79" s="218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</row>
    <row r="80" spans="1:76" s="174" customFormat="1" ht="78.75">
      <c r="A80" s="164" t="str">
        <f t="shared" si="13"/>
        <v>0</v>
      </c>
      <c r="B80" s="165"/>
      <c r="C80" s="166"/>
      <c r="D80" s="166"/>
      <c r="E80" s="165"/>
      <c r="F80" s="165"/>
      <c r="G80" s="165"/>
      <c r="H80" s="165"/>
      <c r="I80" s="166"/>
      <c r="J80" s="165"/>
      <c r="K80" s="165"/>
      <c r="L80" s="167"/>
      <c r="M80" s="165"/>
      <c r="N80" s="165"/>
      <c r="O80" s="165"/>
      <c r="P80" s="166"/>
      <c r="Q80" s="166"/>
      <c r="R80" s="165"/>
      <c r="S80" s="165"/>
      <c r="T80" s="168"/>
      <c r="U80" s="168">
        <f t="shared" si="8"/>
        <v>0</v>
      </c>
      <c r="V80" s="196">
        <f t="shared" si="9"/>
        <v>0</v>
      </c>
      <c r="W80" s="183" t="str">
        <f t="shared" si="10"/>
        <v xml:space="preserve">   </v>
      </c>
      <c r="X80" s="166"/>
      <c r="Y80" s="218" t="s">
        <v>295</v>
      </c>
      <c r="Z80" s="166"/>
      <c r="AA80" s="169"/>
      <c r="AB80" s="169"/>
      <c r="AC80" s="169"/>
      <c r="AD80" s="169"/>
      <c r="AE80" s="169"/>
      <c r="AF80" s="169"/>
      <c r="AG80" s="170"/>
      <c r="AH80" s="171"/>
      <c r="AI80" s="171"/>
      <c r="AJ80" s="171"/>
      <c r="AK80" s="172"/>
      <c r="AL80" s="165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216">
        <f t="shared" si="14"/>
        <v>0</v>
      </c>
      <c r="AZ80" s="216">
        <f t="shared" si="11"/>
        <v>0</v>
      </c>
      <c r="BA80" s="189" t="b">
        <f t="shared" si="12"/>
        <v>1</v>
      </c>
      <c r="BB80" s="218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</row>
    <row r="81" spans="1:76" s="174" customFormat="1" ht="78.75">
      <c r="A81" s="164" t="str">
        <f t="shared" si="13"/>
        <v>0</v>
      </c>
      <c r="B81" s="165"/>
      <c r="C81" s="166"/>
      <c r="D81" s="166"/>
      <c r="E81" s="165"/>
      <c r="F81" s="165"/>
      <c r="G81" s="165"/>
      <c r="H81" s="165"/>
      <c r="I81" s="166"/>
      <c r="J81" s="165"/>
      <c r="K81" s="165"/>
      <c r="L81" s="167"/>
      <c r="M81" s="165"/>
      <c r="N81" s="165"/>
      <c r="O81" s="165"/>
      <c r="P81" s="166"/>
      <c r="Q81" s="166"/>
      <c r="R81" s="165"/>
      <c r="S81" s="165"/>
      <c r="T81" s="168"/>
      <c r="U81" s="168">
        <f t="shared" si="8"/>
        <v>0</v>
      </c>
      <c r="V81" s="196">
        <f t="shared" si="9"/>
        <v>0</v>
      </c>
      <c r="W81" s="183" t="str">
        <f t="shared" si="10"/>
        <v xml:space="preserve">   </v>
      </c>
      <c r="X81" s="166"/>
      <c r="Y81" s="218" t="s">
        <v>295</v>
      </c>
      <c r="Z81" s="166"/>
      <c r="AA81" s="169"/>
      <c r="AB81" s="169"/>
      <c r="AC81" s="169"/>
      <c r="AD81" s="169"/>
      <c r="AE81" s="169"/>
      <c r="AF81" s="169"/>
      <c r="AG81" s="170"/>
      <c r="AH81" s="171"/>
      <c r="AI81" s="171"/>
      <c r="AJ81" s="171"/>
      <c r="AK81" s="172"/>
      <c r="AL81" s="165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216">
        <f t="shared" si="14"/>
        <v>0</v>
      </c>
      <c r="AZ81" s="216">
        <f t="shared" si="11"/>
        <v>0</v>
      </c>
      <c r="BA81" s="189" t="b">
        <f t="shared" si="12"/>
        <v>1</v>
      </c>
      <c r="BB81" s="218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</row>
    <row r="82" spans="1:76" s="174" customFormat="1" ht="78.75">
      <c r="A82" s="164" t="str">
        <f t="shared" si="13"/>
        <v>0</v>
      </c>
      <c r="B82" s="165"/>
      <c r="C82" s="166"/>
      <c r="D82" s="166"/>
      <c r="E82" s="165"/>
      <c r="F82" s="165"/>
      <c r="G82" s="165"/>
      <c r="H82" s="165"/>
      <c r="I82" s="166"/>
      <c r="J82" s="165"/>
      <c r="K82" s="165"/>
      <c r="L82" s="167"/>
      <c r="M82" s="165"/>
      <c r="N82" s="165"/>
      <c r="O82" s="165"/>
      <c r="P82" s="166"/>
      <c r="Q82" s="166"/>
      <c r="R82" s="165"/>
      <c r="S82" s="165"/>
      <c r="T82" s="168"/>
      <c r="U82" s="168">
        <f t="shared" si="8"/>
        <v>0</v>
      </c>
      <c r="V82" s="196">
        <f t="shared" si="9"/>
        <v>0</v>
      </c>
      <c r="W82" s="183" t="str">
        <f t="shared" si="10"/>
        <v xml:space="preserve">   </v>
      </c>
      <c r="X82" s="166"/>
      <c r="Y82" s="218" t="s">
        <v>295</v>
      </c>
      <c r="Z82" s="166"/>
      <c r="AA82" s="169"/>
      <c r="AB82" s="169"/>
      <c r="AC82" s="169"/>
      <c r="AD82" s="169"/>
      <c r="AE82" s="169"/>
      <c r="AF82" s="169"/>
      <c r="AG82" s="170"/>
      <c r="AH82" s="171"/>
      <c r="AI82" s="171"/>
      <c r="AJ82" s="171"/>
      <c r="AK82" s="172"/>
      <c r="AL82" s="165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216">
        <f t="shared" si="14"/>
        <v>0</v>
      </c>
      <c r="AZ82" s="216">
        <f t="shared" si="11"/>
        <v>0</v>
      </c>
      <c r="BA82" s="189" t="b">
        <f t="shared" si="12"/>
        <v>1</v>
      </c>
      <c r="BB82" s="218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</row>
    <row r="83" spans="1:76" s="174" customFormat="1" ht="78.75">
      <c r="A83" s="164" t="str">
        <f t="shared" si="13"/>
        <v>0</v>
      </c>
      <c r="B83" s="165"/>
      <c r="C83" s="166"/>
      <c r="D83" s="166"/>
      <c r="E83" s="165"/>
      <c r="F83" s="165"/>
      <c r="G83" s="165"/>
      <c r="H83" s="165"/>
      <c r="I83" s="166"/>
      <c r="J83" s="165"/>
      <c r="K83" s="165"/>
      <c r="L83" s="167"/>
      <c r="M83" s="165"/>
      <c r="N83" s="165"/>
      <c r="O83" s="165"/>
      <c r="P83" s="166"/>
      <c r="Q83" s="166"/>
      <c r="R83" s="165"/>
      <c r="S83" s="165"/>
      <c r="T83" s="168"/>
      <c r="U83" s="168">
        <f t="shared" si="8"/>
        <v>0</v>
      </c>
      <c r="V83" s="196">
        <f t="shared" si="9"/>
        <v>0</v>
      </c>
      <c r="W83" s="183" t="str">
        <f t="shared" si="10"/>
        <v xml:space="preserve">   </v>
      </c>
      <c r="X83" s="166"/>
      <c r="Y83" s="218" t="s">
        <v>295</v>
      </c>
      <c r="Z83" s="166"/>
      <c r="AA83" s="169"/>
      <c r="AB83" s="169"/>
      <c r="AC83" s="169"/>
      <c r="AD83" s="169"/>
      <c r="AE83" s="169"/>
      <c r="AF83" s="169"/>
      <c r="AG83" s="170"/>
      <c r="AH83" s="171"/>
      <c r="AI83" s="171"/>
      <c r="AJ83" s="171"/>
      <c r="AK83" s="172"/>
      <c r="AL83" s="165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216">
        <f t="shared" si="14"/>
        <v>0</v>
      </c>
      <c r="AZ83" s="216">
        <f t="shared" si="11"/>
        <v>0</v>
      </c>
      <c r="BA83" s="189" t="b">
        <f t="shared" si="12"/>
        <v>1</v>
      </c>
      <c r="BB83" s="218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</row>
    <row r="84" spans="1:76" s="174" customFormat="1" ht="78.75">
      <c r="A84" s="164" t="str">
        <f t="shared" si="13"/>
        <v>0</v>
      </c>
      <c r="B84" s="165"/>
      <c r="C84" s="166"/>
      <c r="D84" s="166"/>
      <c r="E84" s="165"/>
      <c r="F84" s="165"/>
      <c r="G84" s="165"/>
      <c r="H84" s="165"/>
      <c r="I84" s="166"/>
      <c r="J84" s="165"/>
      <c r="K84" s="165"/>
      <c r="L84" s="167"/>
      <c r="M84" s="165"/>
      <c r="N84" s="165"/>
      <c r="O84" s="165"/>
      <c r="P84" s="166"/>
      <c r="Q84" s="166"/>
      <c r="R84" s="165"/>
      <c r="S84" s="165"/>
      <c r="T84" s="168"/>
      <c r="U84" s="168">
        <f t="shared" si="8"/>
        <v>0</v>
      </c>
      <c r="V84" s="196">
        <f t="shared" si="9"/>
        <v>0</v>
      </c>
      <c r="W84" s="183" t="str">
        <f t="shared" si="10"/>
        <v xml:space="preserve">   </v>
      </c>
      <c r="X84" s="166"/>
      <c r="Y84" s="218" t="s">
        <v>295</v>
      </c>
      <c r="Z84" s="166"/>
      <c r="AA84" s="169"/>
      <c r="AB84" s="169"/>
      <c r="AC84" s="169"/>
      <c r="AD84" s="169"/>
      <c r="AE84" s="169"/>
      <c r="AF84" s="169"/>
      <c r="AG84" s="170"/>
      <c r="AH84" s="171"/>
      <c r="AI84" s="171"/>
      <c r="AJ84" s="171"/>
      <c r="AK84" s="172"/>
      <c r="AL84" s="165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216">
        <f t="shared" si="14"/>
        <v>0</v>
      </c>
      <c r="AZ84" s="216">
        <f t="shared" si="11"/>
        <v>0</v>
      </c>
      <c r="BA84" s="189" t="b">
        <f t="shared" si="12"/>
        <v>1</v>
      </c>
      <c r="BB84" s="218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</row>
    <row r="85" spans="1:76" s="174" customFormat="1" ht="78.75">
      <c r="A85" s="164" t="str">
        <f t="shared" si="13"/>
        <v>0</v>
      </c>
      <c r="B85" s="165"/>
      <c r="C85" s="166"/>
      <c r="D85" s="166"/>
      <c r="E85" s="165"/>
      <c r="F85" s="165"/>
      <c r="G85" s="165"/>
      <c r="H85" s="165"/>
      <c r="I85" s="166"/>
      <c r="J85" s="165"/>
      <c r="K85" s="165"/>
      <c r="L85" s="167"/>
      <c r="M85" s="165"/>
      <c r="N85" s="165"/>
      <c r="O85" s="165"/>
      <c r="P85" s="166"/>
      <c r="Q85" s="166"/>
      <c r="R85" s="165"/>
      <c r="S85" s="165"/>
      <c r="T85" s="168"/>
      <c r="U85" s="168">
        <f t="shared" si="8"/>
        <v>0</v>
      </c>
      <c r="V85" s="196">
        <f t="shared" si="9"/>
        <v>0</v>
      </c>
      <c r="W85" s="183" t="str">
        <f t="shared" si="10"/>
        <v xml:space="preserve">   </v>
      </c>
      <c r="X85" s="166"/>
      <c r="Y85" s="218" t="s">
        <v>295</v>
      </c>
      <c r="Z85" s="166"/>
      <c r="AA85" s="169"/>
      <c r="AB85" s="169"/>
      <c r="AC85" s="169"/>
      <c r="AD85" s="169"/>
      <c r="AE85" s="169"/>
      <c r="AF85" s="169"/>
      <c r="AG85" s="170"/>
      <c r="AH85" s="171"/>
      <c r="AI85" s="171"/>
      <c r="AJ85" s="171"/>
      <c r="AK85" s="172"/>
      <c r="AL85" s="165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216">
        <f t="shared" si="14"/>
        <v>0</v>
      </c>
      <c r="AZ85" s="216">
        <f t="shared" si="11"/>
        <v>0</v>
      </c>
      <c r="BA85" s="189" t="b">
        <f t="shared" si="12"/>
        <v>1</v>
      </c>
      <c r="BB85" s="218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</row>
    <row r="86" spans="1:76" s="174" customFormat="1" ht="78.75">
      <c r="A86" s="164" t="str">
        <f t="shared" si="13"/>
        <v>0</v>
      </c>
      <c r="B86" s="165"/>
      <c r="C86" s="166"/>
      <c r="D86" s="166"/>
      <c r="E86" s="165"/>
      <c r="F86" s="165"/>
      <c r="G86" s="165"/>
      <c r="H86" s="165"/>
      <c r="I86" s="166"/>
      <c r="J86" s="165"/>
      <c r="K86" s="165"/>
      <c r="L86" s="167"/>
      <c r="M86" s="165"/>
      <c r="N86" s="165"/>
      <c r="O86" s="165"/>
      <c r="P86" s="166"/>
      <c r="Q86" s="166"/>
      <c r="R86" s="165"/>
      <c r="S86" s="165"/>
      <c r="T86" s="168"/>
      <c r="U86" s="168">
        <f t="shared" si="8"/>
        <v>0</v>
      </c>
      <c r="V86" s="196">
        <f t="shared" si="9"/>
        <v>0</v>
      </c>
      <c r="W86" s="183" t="str">
        <f t="shared" si="10"/>
        <v xml:space="preserve">   </v>
      </c>
      <c r="X86" s="166"/>
      <c r="Y86" s="218" t="s">
        <v>295</v>
      </c>
      <c r="Z86" s="166"/>
      <c r="AA86" s="169"/>
      <c r="AB86" s="169"/>
      <c r="AC86" s="169"/>
      <c r="AD86" s="169"/>
      <c r="AE86" s="169"/>
      <c r="AF86" s="169"/>
      <c r="AG86" s="170"/>
      <c r="AH86" s="171"/>
      <c r="AI86" s="171"/>
      <c r="AJ86" s="171"/>
      <c r="AK86" s="172"/>
      <c r="AL86" s="165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216">
        <f t="shared" si="14"/>
        <v>0</v>
      </c>
      <c r="AZ86" s="216">
        <f t="shared" si="11"/>
        <v>0</v>
      </c>
      <c r="BA86" s="189" t="b">
        <f t="shared" si="12"/>
        <v>1</v>
      </c>
      <c r="BB86" s="218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</row>
    <row r="87" spans="1:76" s="174" customFormat="1" ht="78.75">
      <c r="A87" s="164" t="str">
        <f t="shared" si="13"/>
        <v>0</v>
      </c>
      <c r="B87" s="165"/>
      <c r="C87" s="166"/>
      <c r="D87" s="166"/>
      <c r="E87" s="165"/>
      <c r="F87" s="165"/>
      <c r="G87" s="165"/>
      <c r="H87" s="165"/>
      <c r="I87" s="166"/>
      <c r="J87" s="165"/>
      <c r="K87" s="165"/>
      <c r="L87" s="167"/>
      <c r="M87" s="165"/>
      <c r="N87" s="165"/>
      <c r="O87" s="165"/>
      <c r="P87" s="166"/>
      <c r="Q87" s="166"/>
      <c r="R87" s="165"/>
      <c r="S87" s="165"/>
      <c r="T87" s="168"/>
      <c r="U87" s="168">
        <f t="shared" si="8"/>
        <v>0</v>
      </c>
      <c r="V87" s="196">
        <f t="shared" si="9"/>
        <v>0</v>
      </c>
      <c r="W87" s="183" t="str">
        <f t="shared" si="10"/>
        <v xml:space="preserve">   </v>
      </c>
      <c r="X87" s="166"/>
      <c r="Y87" s="218" t="s">
        <v>295</v>
      </c>
      <c r="Z87" s="166"/>
      <c r="AA87" s="169"/>
      <c r="AB87" s="169"/>
      <c r="AC87" s="169"/>
      <c r="AD87" s="169"/>
      <c r="AE87" s="169"/>
      <c r="AF87" s="169"/>
      <c r="AG87" s="170"/>
      <c r="AH87" s="171"/>
      <c r="AI87" s="171"/>
      <c r="AJ87" s="171"/>
      <c r="AK87" s="172"/>
      <c r="AL87" s="165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216">
        <f t="shared" si="14"/>
        <v>0</v>
      </c>
      <c r="AZ87" s="216">
        <f t="shared" si="11"/>
        <v>0</v>
      </c>
      <c r="BA87" s="189" t="b">
        <f t="shared" si="12"/>
        <v>1</v>
      </c>
      <c r="BB87" s="218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</row>
    <row r="88" spans="1:76" s="174" customFormat="1" ht="78.75">
      <c r="A88" s="164" t="str">
        <f t="shared" si="13"/>
        <v>0</v>
      </c>
      <c r="B88" s="165"/>
      <c r="C88" s="166"/>
      <c r="D88" s="166"/>
      <c r="E88" s="165"/>
      <c r="F88" s="165"/>
      <c r="G88" s="165"/>
      <c r="H88" s="165"/>
      <c r="I88" s="166"/>
      <c r="J88" s="165"/>
      <c r="K88" s="165"/>
      <c r="L88" s="167"/>
      <c r="M88" s="165"/>
      <c r="N88" s="165"/>
      <c r="O88" s="165"/>
      <c r="P88" s="166"/>
      <c r="Q88" s="166"/>
      <c r="R88" s="165"/>
      <c r="S88" s="165"/>
      <c r="T88" s="168"/>
      <c r="U88" s="168">
        <f t="shared" si="8"/>
        <v>0</v>
      </c>
      <c r="V88" s="196">
        <f t="shared" si="9"/>
        <v>0</v>
      </c>
      <c r="W88" s="183" t="str">
        <f t="shared" si="10"/>
        <v xml:space="preserve">   </v>
      </c>
      <c r="X88" s="166"/>
      <c r="Y88" s="218" t="s">
        <v>295</v>
      </c>
      <c r="Z88" s="166"/>
      <c r="AA88" s="169"/>
      <c r="AB88" s="169"/>
      <c r="AC88" s="169"/>
      <c r="AD88" s="169"/>
      <c r="AE88" s="169"/>
      <c r="AF88" s="169"/>
      <c r="AG88" s="170"/>
      <c r="AH88" s="171"/>
      <c r="AI88" s="171"/>
      <c r="AJ88" s="171"/>
      <c r="AK88" s="172"/>
      <c r="AL88" s="165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216">
        <f t="shared" si="14"/>
        <v>0</v>
      </c>
      <c r="AZ88" s="216">
        <f t="shared" si="11"/>
        <v>0</v>
      </c>
      <c r="BA88" s="189" t="b">
        <f t="shared" si="12"/>
        <v>1</v>
      </c>
      <c r="BB88" s="218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</row>
    <row r="89" spans="1:76" s="174" customFormat="1" ht="78.75">
      <c r="A89" s="164" t="str">
        <f t="shared" si="13"/>
        <v>0</v>
      </c>
      <c r="B89" s="165"/>
      <c r="C89" s="166"/>
      <c r="D89" s="166"/>
      <c r="E89" s="165"/>
      <c r="F89" s="165"/>
      <c r="G89" s="165"/>
      <c r="H89" s="165"/>
      <c r="I89" s="166"/>
      <c r="J89" s="165"/>
      <c r="K89" s="165"/>
      <c r="L89" s="167"/>
      <c r="M89" s="165"/>
      <c r="N89" s="165"/>
      <c r="O89" s="165"/>
      <c r="P89" s="166"/>
      <c r="Q89" s="166"/>
      <c r="R89" s="165"/>
      <c r="S89" s="165"/>
      <c r="T89" s="168"/>
      <c r="U89" s="168">
        <f t="shared" si="8"/>
        <v>0</v>
      </c>
      <c r="V89" s="196">
        <f t="shared" si="9"/>
        <v>0</v>
      </c>
      <c r="W89" s="183" t="str">
        <f t="shared" si="10"/>
        <v xml:space="preserve">   </v>
      </c>
      <c r="X89" s="166"/>
      <c r="Y89" s="218" t="s">
        <v>295</v>
      </c>
      <c r="Z89" s="166"/>
      <c r="AA89" s="169"/>
      <c r="AB89" s="169"/>
      <c r="AC89" s="169"/>
      <c r="AD89" s="169"/>
      <c r="AE89" s="169"/>
      <c r="AF89" s="169"/>
      <c r="AG89" s="170"/>
      <c r="AH89" s="171"/>
      <c r="AI89" s="171"/>
      <c r="AJ89" s="171"/>
      <c r="AK89" s="172"/>
      <c r="AL89" s="165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216">
        <f t="shared" si="14"/>
        <v>0</v>
      </c>
      <c r="AZ89" s="216">
        <f t="shared" si="11"/>
        <v>0</v>
      </c>
      <c r="BA89" s="189" t="b">
        <f t="shared" si="12"/>
        <v>1</v>
      </c>
      <c r="BB89" s="218"/>
      <c r="BC89" s="173"/>
      <c r="BD89" s="173"/>
      <c r="BE89" s="173"/>
      <c r="BF89" s="173"/>
      <c r="BG89" s="173"/>
      <c r="BH89" s="173"/>
      <c r="BI89" s="173"/>
      <c r="BJ89" s="173"/>
      <c r="BK89" s="173"/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</row>
    <row r="90" spans="1:76" s="174" customFormat="1" ht="78.75">
      <c r="A90" s="164" t="str">
        <f t="shared" si="13"/>
        <v>0</v>
      </c>
      <c r="B90" s="165"/>
      <c r="C90" s="166"/>
      <c r="D90" s="166"/>
      <c r="E90" s="165"/>
      <c r="F90" s="165"/>
      <c r="G90" s="165"/>
      <c r="H90" s="165"/>
      <c r="I90" s="166"/>
      <c r="J90" s="165"/>
      <c r="K90" s="165"/>
      <c r="L90" s="167"/>
      <c r="M90" s="165"/>
      <c r="N90" s="165"/>
      <c r="O90" s="165"/>
      <c r="P90" s="166"/>
      <c r="Q90" s="166"/>
      <c r="R90" s="165"/>
      <c r="S90" s="165"/>
      <c r="T90" s="168"/>
      <c r="U90" s="168">
        <f t="shared" si="8"/>
        <v>0</v>
      </c>
      <c r="V90" s="196">
        <f t="shared" si="9"/>
        <v>0</v>
      </c>
      <c r="W90" s="183" t="str">
        <f t="shared" si="10"/>
        <v xml:space="preserve">   </v>
      </c>
      <c r="X90" s="166"/>
      <c r="Y90" s="218" t="s">
        <v>295</v>
      </c>
      <c r="Z90" s="166"/>
      <c r="AA90" s="169"/>
      <c r="AB90" s="169"/>
      <c r="AC90" s="169"/>
      <c r="AD90" s="169"/>
      <c r="AE90" s="169"/>
      <c r="AF90" s="169"/>
      <c r="AG90" s="170"/>
      <c r="AH90" s="171"/>
      <c r="AI90" s="171"/>
      <c r="AJ90" s="171"/>
      <c r="AK90" s="172"/>
      <c r="AL90" s="165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216">
        <f t="shared" si="14"/>
        <v>0</v>
      </c>
      <c r="AZ90" s="216">
        <f t="shared" si="11"/>
        <v>0</v>
      </c>
      <c r="BA90" s="189" t="b">
        <f t="shared" si="12"/>
        <v>1</v>
      </c>
      <c r="BB90" s="218"/>
      <c r="BC90" s="173"/>
      <c r="BD90" s="173"/>
      <c r="BE90" s="173"/>
      <c r="BF90" s="173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</row>
    <row r="91" spans="1:76" s="174" customFormat="1" ht="78.75">
      <c r="A91" s="164" t="str">
        <f t="shared" si="13"/>
        <v>0</v>
      </c>
      <c r="B91" s="165"/>
      <c r="C91" s="166"/>
      <c r="D91" s="166"/>
      <c r="E91" s="165"/>
      <c r="F91" s="165"/>
      <c r="G91" s="165"/>
      <c r="H91" s="165"/>
      <c r="I91" s="166"/>
      <c r="J91" s="165"/>
      <c r="K91" s="165"/>
      <c r="L91" s="167"/>
      <c r="M91" s="165"/>
      <c r="N91" s="165"/>
      <c r="O91" s="165"/>
      <c r="P91" s="166"/>
      <c r="Q91" s="166"/>
      <c r="R91" s="165"/>
      <c r="S91" s="165"/>
      <c r="T91" s="168"/>
      <c r="U91" s="168">
        <f t="shared" si="8"/>
        <v>0</v>
      </c>
      <c r="V91" s="196">
        <f t="shared" si="9"/>
        <v>0</v>
      </c>
      <c r="W91" s="183" t="str">
        <f t="shared" si="10"/>
        <v xml:space="preserve">   </v>
      </c>
      <c r="X91" s="166"/>
      <c r="Y91" s="218" t="s">
        <v>295</v>
      </c>
      <c r="Z91" s="166"/>
      <c r="AA91" s="169"/>
      <c r="AB91" s="169"/>
      <c r="AC91" s="169"/>
      <c r="AD91" s="169"/>
      <c r="AE91" s="169"/>
      <c r="AF91" s="169"/>
      <c r="AG91" s="170"/>
      <c r="AH91" s="171"/>
      <c r="AI91" s="171"/>
      <c r="AJ91" s="171"/>
      <c r="AK91" s="172"/>
      <c r="AL91" s="165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216">
        <f t="shared" si="14"/>
        <v>0</v>
      </c>
      <c r="AZ91" s="216">
        <f t="shared" si="11"/>
        <v>0</v>
      </c>
      <c r="BA91" s="189" t="b">
        <f t="shared" si="12"/>
        <v>1</v>
      </c>
      <c r="BB91" s="218"/>
      <c r="BC91" s="173"/>
      <c r="BD91" s="173"/>
      <c r="BE91" s="173"/>
      <c r="BF91" s="173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</row>
    <row r="92" spans="1:76" s="174" customFormat="1" ht="78.75">
      <c r="A92" s="164" t="str">
        <f t="shared" si="13"/>
        <v>0</v>
      </c>
      <c r="B92" s="165"/>
      <c r="C92" s="166"/>
      <c r="D92" s="166"/>
      <c r="E92" s="165"/>
      <c r="F92" s="165"/>
      <c r="G92" s="165"/>
      <c r="H92" s="165"/>
      <c r="I92" s="166"/>
      <c r="J92" s="165"/>
      <c r="K92" s="165"/>
      <c r="L92" s="167"/>
      <c r="M92" s="165"/>
      <c r="N92" s="165"/>
      <c r="O92" s="165"/>
      <c r="P92" s="166"/>
      <c r="Q92" s="166"/>
      <c r="R92" s="165"/>
      <c r="S92" s="165"/>
      <c r="T92" s="168"/>
      <c r="U92" s="168">
        <f t="shared" si="8"/>
        <v>0</v>
      </c>
      <c r="V92" s="196">
        <f t="shared" si="9"/>
        <v>0</v>
      </c>
      <c r="W92" s="183" t="str">
        <f t="shared" si="10"/>
        <v xml:space="preserve">   </v>
      </c>
      <c r="X92" s="166"/>
      <c r="Y92" s="218" t="s">
        <v>295</v>
      </c>
      <c r="Z92" s="166"/>
      <c r="AA92" s="169"/>
      <c r="AB92" s="169"/>
      <c r="AC92" s="169"/>
      <c r="AD92" s="169"/>
      <c r="AE92" s="169"/>
      <c r="AF92" s="169"/>
      <c r="AG92" s="170"/>
      <c r="AH92" s="171"/>
      <c r="AI92" s="171"/>
      <c r="AJ92" s="171"/>
      <c r="AK92" s="172"/>
      <c r="AL92" s="165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216">
        <f t="shared" si="14"/>
        <v>0</v>
      </c>
      <c r="AZ92" s="216">
        <f t="shared" si="11"/>
        <v>0</v>
      </c>
      <c r="BA92" s="189" t="b">
        <f t="shared" si="12"/>
        <v>1</v>
      </c>
      <c r="BB92" s="218"/>
      <c r="BC92" s="173"/>
      <c r="BD92" s="173"/>
      <c r="BE92" s="173"/>
      <c r="BF92" s="173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</row>
    <row r="93" spans="1:76" s="174" customFormat="1" ht="78.75">
      <c r="A93" s="164" t="str">
        <f t="shared" si="13"/>
        <v>0</v>
      </c>
      <c r="B93" s="165"/>
      <c r="C93" s="166"/>
      <c r="D93" s="166"/>
      <c r="E93" s="165"/>
      <c r="F93" s="165"/>
      <c r="G93" s="165"/>
      <c r="H93" s="165"/>
      <c r="I93" s="166"/>
      <c r="J93" s="165"/>
      <c r="K93" s="165"/>
      <c r="L93" s="167"/>
      <c r="M93" s="165"/>
      <c r="N93" s="165"/>
      <c r="O93" s="165"/>
      <c r="P93" s="166"/>
      <c r="Q93" s="166"/>
      <c r="R93" s="165"/>
      <c r="S93" s="165"/>
      <c r="T93" s="168"/>
      <c r="U93" s="168">
        <f t="shared" si="8"/>
        <v>0</v>
      </c>
      <c r="V93" s="196">
        <f t="shared" si="9"/>
        <v>0</v>
      </c>
      <c r="W93" s="183" t="str">
        <f t="shared" si="10"/>
        <v xml:space="preserve">   </v>
      </c>
      <c r="X93" s="166"/>
      <c r="Y93" s="218" t="s">
        <v>295</v>
      </c>
      <c r="Z93" s="166"/>
      <c r="AA93" s="169"/>
      <c r="AB93" s="169"/>
      <c r="AC93" s="169"/>
      <c r="AD93" s="169"/>
      <c r="AE93" s="169"/>
      <c r="AF93" s="169"/>
      <c r="AG93" s="170"/>
      <c r="AH93" s="171"/>
      <c r="AI93" s="171"/>
      <c r="AJ93" s="171"/>
      <c r="AK93" s="172"/>
      <c r="AL93" s="165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216">
        <f t="shared" si="14"/>
        <v>0</v>
      </c>
      <c r="AZ93" s="216">
        <f t="shared" si="11"/>
        <v>0</v>
      </c>
      <c r="BA93" s="189" t="b">
        <f t="shared" si="12"/>
        <v>1</v>
      </c>
      <c r="BB93" s="218"/>
      <c r="BC93" s="173"/>
      <c r="BD93" s="173"/>
      <c r="BE93" s="173"/>
      <c r="BF93" s="173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</row>
    <row r="94" spans="1:76" s="174" customFormat="1" ht="78.75">
      <c r="A94" s="164" t="str">
        <f t="shared" si="13"/>
        <v>0</v>
      </c>
      <c r="B94" s="165"/>
      <c r="C94" s="166"/>
      <c r="D94" s="166"/>
      <c r="E94" s="165"/>
      <c r="F94" s="165"/>
      <c r="G94" s="165"/>
      <c r="H94" s="165"/>
      <c r="I94" s="166"/>
      <c r="J94" s="165"/>
      <c r="K94" s="165"/>
      <c r="L94" s="167"/>
      <c r="M94" s="165"/>
      <c r="N94" s="165"/>
      <c r="O94" s="165"/>
      <c r="P94" s="166"/>
      <c r="Q94" s="166"/>
      <c r="R94" s="165"/>
      <c r="S94" s="165"/>
      <c r="T94" s="168"/>
      <c r="U94" s="168">
        <f t="shared" si="8"/>
        <v>0</v>
      </c>
      <c r="V94" s="196">
        <f t="shared" si="9"/>
        <v>0</v>
      </c>
      <c r="W94" s="183" t="str">
        <f t="shared" si="10"/>
        <v xml:space="preserve">   </v>
      </c>
      <c r="X94" s="166"/>
      <c r="Y94" s="218" t="s">
        <v>295</v>
      </c>
      <c r="Z94" s="166"/>
      <c r="AA94" s="169"/>
      <c r="AB94" s="169"/>
      <c r="AC94" s="169"/>
      <c r="AD94" s="169"/>
      <c r="AE94" s="169"/>
      <c r="AF94" s="169"/>
      <c r="AG94" s="170"/>
      <c r="AH94" s="171"/>
      <c r="AI94" s="171"/>
      <c r="AJ94" s="171"/>
      <c r="AK94" s="172"/>
      <c r="AL94" s="165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216">
        <f t="shared" si="14"/>
        <v>0</v>
      </c>
      <c r="AZ94" s="216">
        <f t="shared" si="11"/>
        <v>0</v>
      </c>
      <c r="BA94" s="189" t="b">
        <f t="shared" si="12"/>
        <v>1</v>
      </c>
      <c r="BB94" s="218"/>
      <c r="BC94" s="173"/>
      <c r="BD94" s="173"/>
      <c r="BE94" s="173"/>
      <c r="BF94" s="173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</row>
    <row r="95" spans="1:76" s="174" customFormat="1" ht="78.75">
      <c r="A95" s="164" t="str">
        <f t="shared" si="13"/>
        <v>0</v>
      </c>
      <c r="B95" s="165"/>
      <c r="C95" s="166"/>
      <c r="D95" s="166"/>
      <c r="E95" s="165"/>
      <c r="F95" s="165"/>
      <c r="G95" s="165"/>
      <c r="H95" s="165"/>
      <c r="I95" s="166"/>
      <c r="J95" s="165"/>
      <c r="K95" s="165"/>
      <c r="L95" s="167"/>
      <c r="M95" s="165"/>
      <c r="N95" s="165"/>
      <c r="O95" s="165"/>
      <c r="P95" s="166"/>
      <c r="Q95" s="166"/>
      <c r="R95" s="165"/>
      <c r="S95" s="165"/>
      <c r="T95" s="168"/>
      <c r="U95" s="168">
        <f t="shared" si="8"/>
        <v>0</v>
      </c>
      <c r="V95" s="196">
        <f t="shared" si="9"/>
        <v>0</v>
      </c>
      <c r="W95" s="183" t="str">
        <f t="shared" si="10"/>
        <v xml:space="preserve">   </v>
      </c>
      <c r="X95" s="166"/>
      <c r="Y95" s="218" t="s">
        <v>295</v>
      </c>
      <c r="Z95" s="166"/>
      <c r="AA95" s="169"/>
      <c r="AB95" s="169"/>
      <c r="AC95" s="169"/>
      <c r="AD95" s="169"/>
      <c r="AE95" s="169"/>
      <c r="AF95" s="169"/>
      <c r="AG95" s="170"/>
      <c r="AH95" s="171"/>
      <c r="AI95" s="171"/>
      <c r="AJ95" s="171"/>
      <c r="AK95" s="172"/>
      <c r="AL95" s="165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216">
        <f t="shared" si="14"/>
        <v>0</v>
      </c>
      <c r="AZ95" s="216">
        <f t="shared" si="11"/>
        <v>0</v>
      </c>
      <c r="BA95" s="189" t="b">
        <f t="shared" si="12"/>
        <v>1</v>
      </c>
      <c r="BB95" s="218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</row>
    <row r="96" spans="1:76" s="174" customFormat="1" ht="78.75">
      <c r="A96" s="164" t="str">
        <f t="shared" si="13"/>
        <v>0</v>
      </c>
      <c r="B96" s="165"/>
      <c r="C96" s="166"/>
      <c r="D96" s="166"/>
      <c r="E96" s="165"/>
      <c r="F96" s="165"/>
      <c r="G96" s="165"/>
      <c r="H96" s="165"/>
      <c r="I96" s="166"/>
      <c r="J96" s="165"/>
      <c r="K96" s="165"/>
      <c r="L96" s="167"/>
      <c r="M96" s="165"/>
      <c r="N96" s="165"/>
      <c r="O96" s="165"/>
      <c r="P96" s="166"/>
      <c r="Q96" s="166"/>
      <c r="R96" s="165"/>
      <c r="S96" s="165"/>
      <c r="T96" s="168"/>
      <c r="U96" s="168">
        <f t="shared" si="8"/>
        <v>0</v>
      </c>
      <c r="V96" s="196">
        <f t="shared" si="9"/>
        <v>0</v>
      </c>
      <c r="W96" s="183" t="str">
        <f t="shared" si="10"/>
        <v xml:space="preserve">   </v>
      </c>
      <c r="X96" s="166"/>
      <c r="Y96" s="218" t="s">
        <v>295</v>
      </c>
      <c r="Z96" s="166"/>
      <c r="AA96" s="169"/>
      <c r="AB96" s="169"/>
      <c r="AC96" s="169"/>
      <c r="AD96" s="169"/>
      <c r="AE96" s="169"/>
      <c r="AF96" s="169"/>
      <c r="AG96" s="170"/>
      <c r="AH96" s="171"/>
      <c r="AI96" s="171"/>
      <c r="AJ96" s="171"/>
      <c r="AK96" s="172"/>
      <c r="AL96" s="165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216">
        <f t="shared" si="14"/>
        <v>0</v>
      </c>
      <c r="AZ96" s="216">
        <f t="shared" si="11"/>
        <v>0</v>
      </c>
      <c r="BA96" s="189" t="b">
        <f t="shared" si="12"/>
        <v>1</v>
      </c>
      <c r="BB96" s="218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</row>
    <row r="97" spans="1:76" s="174" customFormat="1" ht="78.75">
      <c r="A97" s="164" t="str">
        <f t="shared" si="13"/>
        <v>0</v>
      </c>
      <c r="B97" s="165"/>
      <c r="C97" s="166"/>
      <c r="D97" s="166"/>
      <c r="E97" s="165"/>
      <c r="F97" s="165"/>
      <c r="G97" s="165"/>
      <c r="H97" s="165"/>
      <c r="I97" s="166"/>
      <c r="J97" s="165"/>
      <c r="K97" s="165"/>
      <c r="L97" s="167"/>
      <c r="M97" s="165"/>
      <c r="N97" s="165"/>
      <c r="O97" s="165"/>
      <c r="P97" s="166"/>
      <c r="Q97" s="166"/>
      <c r="R97" s="165"/>
      <c r="S97" s="165"/>
      <c r="T97" s="168"/>
      <c r="U97" s="168">
        <f t="shared" si="8"/>
        <v>0</v>
      </c>
      <c r="V97" s="196">
        <f t="shared" si="9"/>
        <v>0</v>
      </c>
      <c r="W97" s="183" t="str">
        <f t="shared" si="10"/>
        <v xml:space="preserve">   </v>
      </c>
      <c r="X97" s="166"/>
      <c r="Y97" s="218" t="s">
        <v>295</v>
      </c>
      <c r="Z97" s="166"/>
      <c r="AA97" s="169"/>
      <c r="AB97" s="169"/>
      <c r="AC97" s="169"/>
      <c r="AD97" s="169"/>
      <c r="AE97" s="169"/>
      <c r="AF97" s="169"/>
      <c r="AG97" s="170"/>
      <c r="AH97" s="171"/>
      <c r="AI97" s="171"/>
      <c r="AJ97" s="171"/>
      <c r="AK97" s="172"/>
      <c r="AL97" s="165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216">
        <f t="shared" si="14"/>
        <v>0</v>
      </c>
      <c r="AZ97" s="216">
        <f t="shared" si="11"/>
        <v>0</v>
      </c>
      <c r="BA97" s="189" t="b">
        <f t="shared" si="12"/>
        <v>1</v>
      </c>
      <c r="BB97" s="218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</row>
    <row r="98" spans="1:76" s="174" customFormat="1" ht="78.75">
      <c r="A98" s="164" t="str">
        <f t="shared" si="13"/>
        <v>0</v>
      </c>
      <c r="B98" s="165"/>
      <c r="C98" s="166"/>
      <c r="D98" s="166"/>
      <c r="E98" s="165"/>
      <c r="F98" s="165"/>
      <c r="G98" s="165"/>
      <c r="H98" s="165"/>
      <c r="I98" s="166"/>
      <c r="J98" s="165"/>
      <c r="K98" s="165"/>
      <c r="L98" s="167"/>
      <c r="M98" s="165"/>
      <c r="N98" s="165"/>
      <c r="O98" s="165"/>
      <c r="P98" s="166"/>
      <c r="Q98" s="166"/>
      <c r="R98" s="165"/>
      <c r="S98" s="165"/>
      <c r="T98" s="168"/>
      <c r="U98" s="168">
        <f t="shared" si="8"/>
        <v>0</v>
      </c>
      <c r="V98" s="196">
        <f t="shared" si="9"/>
        <v>0</v>
      </c>
      <c r="W98" s="183" t="str">
        <f t="shared" si="10"/>
        <v xml:space="preserve">   </v>
      </c>
      <c r="X98" s="166"/>
      <c r="Y98" s="218" t="s">
        <v>295</v>
      </c>
      <c r="Z98" s="166"/>
      <c r="AA98" s="169"/>
      <c r="AB98" s="169"/>
      <c r="AC98" s="169"/>
      <c r="AD98" s="169"/>
      <c r="AE98" s="169"/>
      <c r="AF98" s="169"/>
      <c r="AG98" s="170"/>
      <c r="AH98" s="171"/>
      <c r="AI98" s="171"/>
      <c r="AJ98" s="171"/>
      <c r="AK98" s="172"/>
      <c r="AL98" s="165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216">
        <f t="shared" si="14"/>
        <v>0</v>
      </c>
      <c r="AZ98" s="216">
        <f t="shared" si="11"/>
        <v>0</v>
      </c>
      <c r="BA98" s="189" t="b">
        <f t="shared" si="12"/>
        <v>1</v>
      </c>
      <c r="BB98" s="218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</row>
    <row r="99" spans="1:76" s="174" customFormat="1" ht="78.75">
      <c r="A99" s="164" t="str">
        <f t="shared" si="13"/>
        <v>0</v>
      </c>
      <c r="B99" s="165"/>
      <c r="C99" s="166"/>
      <c r="D99" s="166"/>
      <c r="E99" s="165"/>
      <c r="F99" s="165"/>
      <c r="G99" s="165"/>
      <c r="H99" s="165"/>
      <c r="I99" s="166"/>
      <c r="J99" s="165"/>
      <c r="K99" s="165"/>
      <c r="L99" s="167"/>
      <c r="M99" s="165"/>
      <c r="N99" s="165"/>
      <c r="O99" s="165"/>
      <c r="P99" s="166"/>
      <c r="Q99" s="166"/>
      <c r="R99" s="165"/>
      <c r="S99" s="165"/>
      <c r="T99" s="168"/>
      <c r="U99" s="168">
        <f t="shared" si="8"/>
        <v>0</v>
      </c>
      <c r="V99" s="196">
        <f t="shared" si="9"/>
        <v>0</v>
      </c>
      <c r="W99" s="183" t="str">
        <f t="shared" si="10"/>
        <v xml:space="preserve">   </v>
      </c>
      <c r="X99" s="166"/>
      <c r="Y99" s="218" t="s">
        <v>295</v>
      </c>
      <c r="Z99" s="166"/>
      <c r="AA99" s="169"/>
      <c r="AB99" s="169"/>
      <c r="AC99" s="169"/>
      <c r="AD99" s="169"/>
      <c r="AE99" s="169"/>
      <c r="AF99" s="169"/>
      <c r="AG99" s="170"/>
      <c r="AH99" s="171"/>
      <c r="AI99" s="171"/>
      <c r="AJ99" s="171"/>
      <c r="AK99" s="172"/>
      <c r="AL99" s="165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216">
        <f t="shared" si="14"/>
        <v>0</v>
      </c>
      <c r="AZ99" s="216">
        <f t="shared" si="11"/>
        <v>0</v>
      </c>
      <c r="BA99" s="189" t="b">
        <f t="shared" si="12"/>
        <v>1</v>
      </c>
      <c r="BB99" s="218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</row>
    <row r="100" spans="1:76" s="174" customFormat="1" ht="78.75">
      <c r="A100" s="164" t="str">
        <f t="shared" si="13"/>
        <v>0</v>
      </c>
      <c r="B100" s="165"/>
      <c r="C100" s="166"/>
      <c r="D100" s="166"/>
      <c r="E100" s="165"/>
      <c r="F100" s="165"/>
      <c r="G100" s="165"/>
      <c r="H100" s="165"/>
      <c r="I100" s="166"/>
      <c r="J100" s="165"/>
      <c r="K100" s="165"/>
      <c r="L100" s="167"/>
      <c r="M100" s="165"/>
      <c r="N100" s="165"/>
      <c r="O100" s="165"/>
      <c r="P100" s="166"/>
      <c r="Q100" s="166"/>
      <c r="R100" s="165"/>
      <c r="S100" s="165"/>
      <c r="T100" s="168"/>
      <c r="U100" s="168">
        <f t="shared" si="8"/>
        <v>0</v>
      </c>
      <c r="V100" s="196">
        <f t="shared" si="9"/>
        <v>0</v>
      </c>
      <c r="W100" s="183" t="str">
        <f t="shared" si="10"/>
        <v xml:space="preserve">   </v>
      </c>
      <c r="X100" s="166"/>
      <c r="Y100" s="218" t="s">
        <v>295</v>
      </c>
      <c r="Z100" s="166"/>
      <c r="AA100" s="169"/>
      <c r="AB100" s="169"/>
      <c r="AC100" s="169"/>
      <c r="AD100" s="169"/>
      <c r="AE100" s="169"/>
      <c r="AF100" s="169"/>
      <c r="AG100" s="170"/>
      <c r="AH100" s="171"/>
      <c r="AI100" s="171"/>
      <c r="AJ100" s="171"/>
      <c r="AK100" s="172"/>
      <c r="AL100" s="165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216">
        <f t="shared" si="14"/>
        <v>0</v>
      </c>
      <c r="AZ100" s="216">
        <f t="shared" si="11"/>
        <v>0</v>
      </c>
      <c r="BA100" s="189" t="b">
        <f t="shared" si="12"/>
        <v>1</v>
      </c>
      <c r="BB100" s="218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</row>
    <row r="101" spans="1:76" s="174" customFormat="1" ht="78.75">
      <c r="A101" s="164" t="str">
        <f t="shared" si="13"/>
        <v>0</v>
      </c>
      <c r="B101" s="165"/>
      <c r="C101" s="166"/>
      <c r="D101" s="166"/>
      <c r="E101" s="165"/>
      <c r="F101" s="165"/>
      <c r="G101" s="165"/>
      <c r="H101" s="165"/>
      <c r="I101" s="166"/>
      <c r="J101" s="165"/>
      <c r="K101" s="165"/>
      <c r="L101" s="167"/>
      <c r="M101" s="165"/>
      <c r="N101" s="165"/>
      <c r="O101" s="165"/>
      <c r="P101" s="166"/>
      <c r="Q101" s="166"/>
      <c r="R101" s="165"/>
      <c r="S101" s="165"/>
      <c r="T101" s="168"/>
      <c r="U101" s="168">
        <f t="shared" si="8"/>
        <v>0</v>
      </c>
      <c r="V101" s="196">
        <f t="shared" si="9"/>
        <v>0</v>
      </c>
      <c r="W101" s="183" t="str">
        <f t="shared" si="10"/>
        <v xml:space="preserve">   </v>
      </c>
      <c r="X101" s="166"/>
      <c r="Y101" s="218" t="s">
        <v>295</v>
      </c>
      <c r="Z101" s="166"/>
      <c r="AA101" s="169"/>
      <c r="AB101" s="169"/>
      <c r="AC101" s="169"/>
      <c r="AD101" s="169"/>
      <c r="AE101" s="169"/>
      <c r="AF101" s="169"/>
      <c r="AG101" s="170"/>
      <c r="AH101" s="171"/>
      <c r="AI101" s="171"/>
      <c r="AJ101" s="171"/>
      <c r="AK101" s="172"/>
      <c r="AL101" s="165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216">
        <f t="shared" si="14"/>
        <v>0</v>
      </c>
      <c r="AZ101" s="216">
        <f t="shared" si="11"/>
        <v>0</v>
      </c>
      <c r="BA101" s="189" t="b">
        <f t="shared" si="12"/>
        <v>1</v>
      </c>
      <c r="BB101" s="218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</row>
    <row r="102" spans="1:76" s="174" customFormat="1" ht="78.75">
      <c r="A102" s="164" t="str">
        <f t="shared" si="13"/>
        <v>0</v>
      </c>
      <c r="B102" s="165"/>
      <c r="C102" s="166"/>
      <c r="D102" s="166"/>
      <c r="E102" s="165"/>
      <c r="F102" s="165"/>
      <c r="G102" s="165"/>
      <c r="H102" s="165"/>
      <c r="I102" s="166"/>
      <c r="J102" s="165"/>
      <c r="K102" s="165"/>
      <c r="L102" s="167"/>
      <c r="M102" s="165"/>
      <c r="N102" s="165"/>
      <c r="O102" s="165"/>
      <c r="P102" s="166"/>
      <c r="Q102" s="166"/>
      <c r="R102" s="165"/>
      <c r="S102" s="165"/>
      <c r="T102" s="168"/>
      <c r="U102" s="168">
        <f t="shared" si="8"/>
        <v>0</v>
      </c>
      <c r="V102" s="196">
        <f t="shared" si="9"/>
        <v>0</v>
      </c>
      <c r="W102" s="183" t="str">
        <f t="shared" si="10"/>
        <v xml:space="preserve">   </v>
      </c>
      <c r="X102" s="166"/>
      <c r="Y102" s="218" t="s">
        <v>295</v>
      </c>
      <c r="Z102" s="166"/>
      <c r="AA102" s="169"/>
      <c r="AB102" s="169"/>
      <c r="AC102" s="169"/>
      <c r="AD102" s="169"/>
      <c r="AE102" s="169"/>
      <c r="AF102" s="169"/>
      <c r="AG102" s="170"/>
      <c r="AH102" s="171"/>
      <c r="AI102" s="171"/>
      <c r="AJ102" s="171"/>
      <c r="AK102" s="172"/>
      <c r="AL102" s="165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216">
        <f t="shared" si="14"/>
        <v>0</v>
      </c>
      <c r="AZ102" s="216">
        <f t="shared" si="11"/>
        <v>0</v>
      </c>
      <c r="BA102" s="189" t="b">
        <f t="shared" si="12"/>
        <v>1</v>
      </c>
      <c r="BB102" s="218"/>
      <c r="BC102" s="173"/>
      <c r="BD102" s="173"/>
      <c r="BE102" s="173"/>
      <c r="BF102" s="173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</row>
    <row r="103" spans="1:76" s="174" customFormat="1" ht="78.75">
      <c r="A103" s="164" t="str">
        <f t="shared" si="13"/>
        <v>0</v>
      </c>
      <c r="B103" s="165"/>
      <c r="C103" s="166"/>
      <c r="D103" s="166"/>
      <c r="E103" s="165"/>
      <c r="F103" s="165"/>
      <c r="G103" s="165"/>
      <c r="H103" s="165"/>
      <c r="I103" s="166"/>
      <c r="J103" s="165"/>
      <c r="K103" s="165"/>
      <c r="L103" s="167"/>
      <c r="M103" s="165"/>
      <c r="N103" s="165"/>
      <c r="O103" s="165"/>
      <c r="P103" s="166"/>
      <c r="Q103" s="166"/>
      <c r="R103" s="165"/>
      <c r="S103" s="165"/>
      <c r="T103" s="168"/>
      <c r="U103" s="168">
        <f t="shared" si="8"/>
        <v>0</v>
      </c>
      <c r="V103" s="196">
        <f t="shared" si="9"/>
        <v>0</v>
      </c>
      <c r="W103" s="183" t="str">
        <f t="shared" si="10"/>
        <v xml:space="preserve">   </v>
      </c>
      <c r="X103" s="166"/>
      <c r="Y103" s="218" t="s">
        <v>295</v>
      </c>
      <c r="Z103" s="166"/>
      <c r="AA103" s="169"/>
      <c r="AB103" s="169"/>
      <c r="AC103" s="169"/>
      <c r="AD103" s="169"/>
      <c r="AE103" s="169"/>
      <c r="AF103" s="169"/>
      <c r="AG103" s="170"/>
      <c r="AH103" s="171"/>
      <c r="AI103" s="171"/>
      <c r="AJ103" s="171"/>
      <c r="AK103" s="172"/>
      <c r="AL103" s="165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216">
        <f t="shared" si="14"/>
        <v>0</v>
      </c>
      <c r="AZ103" s="216">
        <f t="shared" si="11"/>
        <v>0</v>
      </c>
      <c r="BA103" s="189" t="b">
        <f t="shared" si="12"/>
        <v>1</v>
      </c>
      <c r="BB103" s="218"/>
      <c r="BC103" s="173"/>
      <c r="BD103" s="173"/>
      <c r="BE103" s="173"/>
      <c r="BF103" s="173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</row>
    <row r="104" spans="1:76" s="174" customFormat="1" ht="78.75">
      <c r="A104" s="164" t="str">
        <f t="shared" si="13"/>
        <v>0</v>
      </c>
      <c r="B104" s="165"/>
      <c r="C104" s="166"/>
      <c r="D104" s="166"/>
      <c r="E104" s="165"/>
      <c r="F104" s="165"/>
      <c r="G104" s="165"/>
      <c r="H104" s="165"/>
      <c r="I104" s="166"/>
      <c r="J104" s="165"/>
      <c r="K104" s="165"/>
      <c r="L104" s="167"/>
      <c r="M104" s="165"/>
      <c r="N104" s="165"/>
      <c r="O104" s="165"/>
      <c r="P104" s="166"/>
      <c r="Q104" s="166"/>
      <c r="R104" s="165"/>
      <c r="S104" s="165"/>
      <c r="T104" s="168"/>
      <c r="U104" s="168">
        <f t="shared" si="8"/>
        <v>0</v>
      </c>
      <c r="V104" s="196">
        <f t="shared" si="9"/>
        <v>0</v>
      </c>
      <c r="W104" s="183" t="str">
        <f t="shared" si="10"/>
        <v xml:space="preserve">   </v>
      </c>
      <c r="X104" s="166"/>
      <c r="Y104" s="218" t="s">
        <v>295</v>
      </c>
      <c r="Z104" s="166"/>
      <c r="AA104" s="169"/>
      <c r="AB104" s="169"/>
      <c r="AC104" s="169"/>
      <c r="AD104" s="169"/>
      <c r="AE104" s="169"/>
      <c r="AF104" s="169"/>
      <c r="AG104" s="170"/>
      <c r="AH104" s="171"/>
      <c r="AI104" s="171"/>
      <c r="AJ104" s="171"/>
      <c r="AK104" s="172"/>
      <c r="AL104" s="165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216">
        <f t="shared" si="14"/>
        <v>0</v>
      </c>
      <c r="AZ104" s="216">
        <f t="shared" si="11"/>
        <v>0</v>
      </c>
      <c r="BA104" s="189" t="b">
        <f t="shared" si="12"/>
        <v>1</v>
      </c>
      <c r="BB104" s="218"/>
      <c r="BC104" s="173"/>
      <c r="BD104" s="173"/>
      <c r="BE104" s="173"/>
      <c r="BF104" s="173"/>
      <c r="BG104" s="173"/>
      <c r="BH104" s="173"/>
      <c r="BI104" s="173"/>
      <c r="BJ104" s="173"/>
      <c r="BK104" s="173"/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</row>
    <row r="105" spans="1:76" s="174" customFormat="1" ht="78.75">
      <c r="A105" s="164" t="str">
        <f t="shared" si="13"/>
        <v>0</v>
      </c>
      <c r="B105" s="165"/>
      <c r="C105" s="166"/>
      <c r="D105" s="166"/>
      <c r="E105" s="165"/>
      <c r="F105" s="165"/>
      <c r="G105" s="165"/>
      <c r="H105" s="165"/>
      <c r="I105" s="166"/>
      <c r="J105" s="165"/>
      <c r="K105" s="165"/>
      <c r="L105" s="167"/>
      <c r="M105" s="165"/>
      <c r="N105" s="165"/>
      <c r="O105" s="165"/>
      <c r="P105" s="166"/>
      <c r="Q105" s="166"/>
      <c r="R105" s="165"/>
      <c r="S105" s="165"/>
      <c r="T105" s="168"/>
      <c r="U105" s="168">
        <f t="shared" si="8"/>
        <v>0</v>
      </c>
      <c r="V105" s="196">
        <f t="shared" si="9"/>
        <v>0</v>
      </c>
      <c r="W105" s="183" t="str">
        <f t="shared" si="10"/>
        <v xml:space="preserve">   </v>
      </c>
      <c r="X105" s="166"/>
      <c r="Y105" s="218" t="s">
        <v>295</v>
      </c>
      <c r="Z105" s="166"/>
      <c r="AA105" s="169"/>
      <c r="AB105" s="169"/>
      <c r="AC105" s="169"/>
      <c r="AD105" s="169"/>
      <c r="AE105" s="169"/>
      <c r="AF105" s="169"/>
      <c r="AG105" s="170"/>
      <c r="AH105" s="171"/>
      <c r="AI105" s="171"/>
      <c r="AJ105" s="171"/>
      <c r="AK105" s="172"/>
      <c r="AL105" s="165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216">
        <f t="shared" si="14"/>
        <v>0</v>
      </c>
      <c r="AZ105" s="216">
        <f t="shared" si="11"/>
        <v>0</v>
      </c>
      <c r="BA105" s="189" t="b">
        <f t="shared" si="12"/>
        <v>1</v>
      </c>
      <c r="BB105" s="218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</row>
    <row r="106" spans="1:76" s="174" customFormat="1" ht="78.75">
      <c r="A106" s="164" t="str">
        <f t="shared" si="13"/>
        <v>0</v>
      </c>
      <c r="B106" s="165"/>
      <c r="C106" s="166"/>
      <c r="D106" s="166"/>
      <c r="E106" s="165"/>
      <c r="F106" s="165"/>
      <c r="G106" s="165"/>
      <c r="H106" s="165"/>
      <c r="I106" s="166"/>
      <c r="J106" s="165"/>
      <c r="K106" s="165"/>
      <c r="L106" s="167"/>
      <c r="M106" s="165"/>
      <c r="N106" s="165"/>
      <c r="O106" s="165"/>
      <c r="P106" s="166"/>
      <c r="Q106" s="166"/>
      <c r="R106" s="165"/>
      <c r="S106" s="165"/>
      <c r="T106" s="168"/>
      <c r="U106" s="168">
        <f t="shared" si="8"/>
        <v>0</v>
      </c>
      <c r="V106" s="196">
        <f t="shared" si="9"/>
        <v>0</v>
      </c>
      <c r="W106" s="183" t="str">
        <f t="shared" si="10"/>
        <v xml:space="preserve">   </v>
      </c>
      <c r="X106" s="166"/>
      <c r="Y106" s="218" t="s">
        <v>295</v>
      </c>
      <c r="Z106" s="166"/>
      <c r="AA106" s="169"/>
      <c r="AB106" s="169"/>
      <c r="AC106" s="169"/>
      <c r="AD106" s="169"/>
      <c r="AE106" s="169"/>
      <c r="AF106" s="169"/>
      <c r="AG106" s="170"/>
      <c r="AH106" s="171"/>
      <c r="AI106" s="171"/>
      <c r="AJ106" s="171"/>
      <c r="AK106" s="172"/>
      <c r="AL106" s="165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216">
        <f t="shared" si="14"/>
        <v>0</v>
      </c>
      <c r="AZ106" s="216">
        <f t="shared" si="11"/>
        <v>0</v>
      </c>
      <c r="BA106" s="189" t="b">
        <f t="shared" si="12"/>
        <v>1</v>
      </c>
      <c r="BB106" s="218"/>
      <c r="BC106" s="173"/>
      <c r="BD106" s="173"/>
      <c r="BE106" s="173"/>
      <c r="BF106" s="173"/>
      <c r="BG106" s="173"/>
      <c r="BH106" s="173"/>
      <c r="BI106" s="173"/>
      <c r="BJ106" s="173"/>
      <c r="BK106" s="173"/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</row>
    <row r="107" spans="1:76" s="174" customFormat="1" ht="78.75">
      <c r="A107" s="164" t="str">
        <f t="shared" si="13"/>
        <v>0</v>
      </c>
      <c r="B107" s="165"/>
      <c r="C107" s="166"/>
      <c r="D107" s="166"/>
      <c r="E107" s="165"/>
      <c r="F107" s="165"/>
      <c r="G107" s="165"/>
      <c r="H107" s="165"/>
      <c r="I107" s="166"/>
      <c r="J107" s="165"/>
      <c r="K107" s="165"/>
      <c r="L107" s="167"/>
      <c r="M107" s="165"/>
      <c r="N107" s="165"/>
      <c r="O107" s="165"/>
      <c r="P107" s="166"/>
      <c r="Q107" s="166"/>
      <c r="R107" s="165"/>
      <c r="S107" s="165"/>
      <c r="T107" s="168"/>
      <c r="U107" s="168">
        <f t="shared" si="8"/>
        <v>0</v>
      </c>
      <c r="V107" s="196">
        <f t="shared" si="9"/>
        <v>0</v>
      </c>
      <c r="W107" s="183" t="str">
        <f t="shared" si="10"/>
        <v xml:space="preserve">   </v>
      </c>
      <c r="X107" s="166"/>
      <c r="Y107" s="218" t="s">
        <v>295</v>
      </c>
      <c r="Z107" s="166"/>
      <c r="AA107" s="169"/>
      <c r="AB107" s="169"/>
      <c r="AC107" s="169"/>
      <c r="AD107" s="169"/>
      <c r="AE107" s="169"/>
      <c r="AF107" s="169"/>
      <c r="AG107" s="170"/>
      <c r="AH107" s="171"/>
      <c r="AI107" s="171"/>
      <c r="AJ107" s="171"/>
      <c r="AK107" s="172"/>
      <c r="AL107" s="165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216">
        <f t="shared" si="14"/>
        <v>0</v>
      </c>
      <c r="AZ107" s="216">
        <f t="shared" si="11"/>
        <v>0</v>
      </c>
      <c r="BA107" s="189" t="b">
        <f t="shared" si="12"/>
        <v>1</v>
      </c>
      <c r="BB107" s="218"/>
      <c r="BC107" s="173"/>
      <c r="BD107" s="173"/>
      <c r="BE107" s="173"/>
      <c r="BF107" s="173"/>
      <c r="BG107" s="173"/>
      <c r="BH107" s="173"/>
      <c r="BI107" s="173"/>
      <c r="BJ107" s="173"/>
      <c r="BK107" s="173"/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</row>
    <row r="108" spans="1:76" s="174" customFormat="1" ht="78.75">
      <c r="A108" s="164" t="str">
        <f t="shared" si="13"/>
        <v>0</v>
      </c>
      <c r="B108" s="165"/>
      <c r="C108" s="166"/>
      <c r="D108" s="166"/>
      <c r="E108" s="165"/>
      <c r="F108" s="165"/>
      <c r="G108" s="165"/>
      <c r="H108" s="165"/>
      <c r="I108" s="166"/>
      <c r="J108" s="165"/>
      <c r="K108" s="165"/>
      <c r="L108" s="167"/>
      <c r="M108" s="165"/>
      <c r="N108" s="165"/>
      <c r="O108" s="165"/>
      <c r="P108" s="166"/>
      <c r="Q108" s="166"/>
      <c r="R108" s="165"/>
      <c r="S108" s="165"/>
      <c r="T108" s="168"/>
      <c r="U108" s="168">
        <f t="shared" si="8"/>
        <v>0</v>
      </c>
      <c r="V108" s="196">
        <f t="shared" si="9"/>
        <v>0</v>
      </c>
      <c r="W108" s="183" t="str">
        <f t="shared" si="10"/>
        <v xml:space="preserve">   </v>
      </c>
      <c r="X108" s="166"/>
      <c r="Y108" s="218" t="s">
        <v>295</v>
      </c>
      <c r="Z108" s="166"/>
      <c r="AA108" s="169"/>
      <c r="AB108" s="169"/>
      <c r="AC108" s="169"/>
      <c r="AD108" s="169"/>
      <c r="AE108" s="169"/>
      <c r="AF108" s="169"/>
      <c r="AG108" s="170"/>
      <c r="AH108" s="171"/>
      <c r="AI108" s="171"/>
      <c r="AJ108" s="171"/>
      <c r="AK108" s="172"/>
      <c r="AL108" s="165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216">
        <f t="shared" si="14"/>
        <v>0</v>
      </c>
      <c r="AZ108" s="216">
        <f t="shared" si="11"/>
        <v>0</v>
      </c>
      <c r="BA108" s="189" t="b">
        <f t="shared" si="12"/>
        <v>1</v>
      </c>
      <c r="BB108" s="218"/>
      <c r="BC108" s="173"/>
      <c r="BD108" s="173"/>
      <c r="BE108" s="173"/>
      <c r="BF108" s="173"/>
      <c r="BG108" s="173"/>
      <c r="BH108" s="173"/>
      <c r="BI108" s="173"/>
      <c r="BJ108" s="173"/>
      <c r="BK108" s="173"/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</row>
    <row r="109" spans="1:76" s="174" customFormat="1" ht="78.75">
      <c r="A109" s="164" t="str">
        <f t="shared" si="13"/>
        <v>0</v>
      </c>
      <c r="B109" s="165"/>
      <c r="C109" s="166"/>
      <c r="D109" s="166"/>
      <c r="E109" s="165"/>
      <c r="F109" s="165"/>
      <c r="G109" s="165"/>
      <c r="H109" s="165"/>
      <c r="I109" s="166"/>
      <c r="J109" s="165"/>
      <c r="K109" s="165"/>
      <c r="L109" s="167"/>
      <c r="M109" s="165"/>
      <c r="N109" s="165"/>
      <c r="O109" s="165"/>
      <c r="P109" s="166"/>
      <c r="Q109" s="166"/>
      <c r="R109" s="165"/>
      <c r="S109" s="165"/>
      <c r="T109" s="168"/>
      <c r="U109" s="168">
        <f t="shared" si="8"/>
        <v>0</v>
      </c>
      <c r="V109" s="196">
        <f t="shared" si="9"/>
        <v>0</v>
      </c>
      <c r="W109" s="183" t="str">
        <f t="shared" si="10"/>
        <v xml:space="preserve">   </v>
      </c>
      <c r="X109" s="166"/>
      <c r="Y109" s="218" t="s">
        <v>295</v>
      </c>
      <c r="Z109" s="166"/>
      <c r="AA109" s="169"/>
      <c r="AB109" s="169"/>
      <c r="AC109" s="169"/>
      <c r="AD109" s="169"/>
      <c r="AE109" s="169"/>
      <c r="AF109" s="169"/>
      <c r="AG109" s="170"/>
      <c r="AH109" s="171"/>
      <c r="AI109" s="171"/>
      <c r="AJ109" s="171"/>
      <c r="AK109" s="172"/>
      <c r="AL109" s="165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216">
        <f t="shared" si="14"/>
        <v>0</v>
      </c>
      <c r="AZ109" s="216">
        <f t="shared" si="11"/>
        <v>0</v>
      </c>
      <c r="BA109" s="189" t="b">
        <f t="shared" si="12"/>
        <v>1</v>
      </c>
      <c r="BB109" s="218"/>
      <c r="BC109" s="173"/>
      <c r="BD109" s="173"/>
      <c r="BE109" s="173"/>
      <c r="BF109" s="173"/>
      <c r="BG109" s="173"/>
      <c r="BH109" s="173"/>
      <c r="BI109" s="173"/>
      <c r="BJ109" s="173"/>
      <c r="BK109" s="173"/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</row>
    <row r="110" spans="1:76" s="174" customFormat="1" ht="78.75">
      <c r="A110" s="164" t="str">
        <f t="shared" si="13"/>
        <v>0</v>
      </c>
      <c r="B110" s="165"/>
      <c r="C110" s="166"/>
      <c r="D110" s="166"/>
      <c r="E110" s="165"/>
      <c r="F110" s="165"/>
      <c r="G110" s="165"/>
      <c r="H110" s="165"/>
      <c r="I110" s="166"/>
      <c r="J110" s="165"/>
      <c r="K110" s="165"/>
      <c r="L110" s="167"/>
      <c r="M110" s="165"/>
      <c r="N110" s="165"/>
      <c r="O110" s="165"/>
      <c r="P110" s="166"/>
      <c r="Q110" s="166"/>
      <c r="R110" s="165"/>
      <c r="S110" s="165"/>
      <c r="T110" s="168"/>
      <c r="U110" s="168">
        <f t="shared" si="8"/>
        <v>0</v>
      </c>
      <c r="V110" s="196">
        <f t="shared" si="9"/>
        <v>0</v>
      </c>
      <c r="W110" s="183" t="str">
        <f t="shared" si="10"/>
        <v xml:space="preserve">   </v>
      </c>
      <c r="X110" s="166"/>
      <c r="Y110" s="218" t="s">
        <v>295</v>
      </c>
      <c r="Z110" s="166"/>
      <c r="AA110" s="169"/>
      <c r="AB110" s="169"/>
      <c r="AC110" s="169"/>
      <c r="AD110" s="169"/>
      <c r="AE110" s="169"/>
      <c r="AF110" s="169"/>
      <c r="AG110" s="170"/>
      <c r="AH110" s="171"/>
      <c r="AI110" s="171"/>
      <c r="AJ110" s="171"/>
      <c r="AK110" s="172"/>
      <c r="AL110" s="165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216">
        <f t="shared" si="14"/>
        <v>0</v>
      </c>
      <c r="AZ110" s="216">
        <f t="shared" si="11"/>
        <v>0</v>
      </c>
      <c r="BA110" s="189" t="b">
        <f t="shared" si="12"/>
        <v>1</v>
      </c>
      <c r="BB110" s="218"/>
      <c r="BC110" s="173"/>
      <c r="BD110" s="173"/>
      <c r="BE110" s="173"/>
      <c r="BF110" s="173"/>
      <c r="BG110" s="173"/>
      <c r="BH110" s="173"/>
      <c r="BI110" s="173"/>
      <c r="BJ110" s="173"/>
      <c r="BK110" s="173"/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</row>
    <row r="111" spans="1:76" s="174" customFormat="1" ht="78.75">
      <c r="A111" s="164" t="str">
        <f t="shared" si="13"/>
        <v>0</v>
      </c>
      <c r="B111" s="165"/>
      <c r="C111" s="166"/>
      <c r="D111" s="166"/>
      <c r="E111" s="165"/>
      <c r="F111" s="165"/>
      <c r="G111" s="165"/>
      <c r="H111" s="165"/>
      <c r="I111" s="166"/>
      <c r="J111" s="165"/>
      <c r="K111" s="165"/>
      <c r="L111" s="167"/>
      <c r="M111" s="165"/>
      <c r="N111" s="165"/>
      <c r="O111" s="165"/>
      <c r="P111" s="166"/>
      <c r="Q111" s="166"/>
      <c r="R111" s="165"/>
      <c r="S111" s="165"/>
      <c r="T111" s="168"/>
      <c r="U111" s="168">
        <f t="shared" si="8"/>
        <v>0</v>
      </c>
      <c r="V111" s="196">
        <f t="shared" si="9"/>
        <v>0</v>
      </c>
      <c r="W111" s="183" t="str">
        <f t="shared" si="10"/>
        <v xml:space="preserve">   </v>
      </c>
      <c r="X111" s="166"/>
      <c r="Y111" s="218" t="s">
        <v>295</v>
      </c>
      <c r="Z111" s="166"/>
      <c r="AA111" s="169"/>
      <c r="AB111" s="169"/>
      <c r="AC111" s="169"/>
      <c r="AD111" s="169"/>
      <c r="AE111" s="169"/>
      <c r="AF111" s="169"/>
      <c r="AG111" s="170"/>
      <c r="AH111" s="171"/>
      <c r="AI111" s="171"/>
      <c r="AJ111" s="171"/>
      <c r="AK111" s="172"/>
      <c r="AL111" s="165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216">
        <f t="shared" si="14"/>
        <v>0</v>
      </c>
      <c r="AZ111" s="216">
        <f t="shared" si="11"/>
        <v>0</v>
      </c>
      <c r="BA111" s="189" t="b">
        <f t="shared" si="12"/>
        <v>1</v>
      </c>
      <c r="BB111" s="218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</row>
    <row r="112" spans="1:76" s="174" customFormat="1" ht="78.75">
      <c r="A112" s="164" t="str">
        <f t="shared" si="13"/>
        <v>0</v>
      </c>
      <c r="B112" s="165"/>
      <c r="C112" s="166"/>
      <c r="D112" s="166"/>
      <c r="E112" s="165"/>
      <c r="F112" s="165"/>
      <c r="G112" s="165"/>
      <c r="H112" s="165"/>
      <c r="I112" s="166"/>
      <c r="J112" s="165"/>
      <c r="K112" s="165"/>
      <c r="L112" s="167"/>
      <c r="M112" s="165"/>
      <c r="N112" s="165"/>
      <c r="O112" s="165"/>
      <c r="P112" s="166"/>
      <c r="Q112" s="166"/>
      <c r="R112" s="165"/>
      <c r="S112" s="165"/>
      <c r="T112" s="168"/>
      <c r="U112" s="168">
        <f t="shared" si="8"/>
        <v>0</v>
      </c>
      <c r="V112" s="196">
        <f t="shared" si="9"/>
        <v>0</v>
      </c>
      <c r="W112" s="183" t="str">
        <f t="shared" si="10"/>
        <v xml:space="preserve">   </v>
      </c>
      <c r="X112" s="166"/>
      <c r="Y112" s="218" t="s">
        <v>295</v>
      </c>
      <c r="Z112" s="166"/>
      <c r="AA112" s="169"/>
      <c r="AB112" s="169"/>
      <c r="AC112" s="169"/>
      <c r="AD112" s="169"/>
      <c r="AE112" s="169"/>
      <c r="AF112" s="169"/>
      <c r="AG112" s="170"/>
      <c r="AH112" s="171"/>
      <c r="AI112" s="171"/>
      <c r="AJ112" s="171"/>
      <c r="AK112" s="172"/>
      <c r="AL112" s="165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216">
        <f t="shared" si="14"/>
        <v>0</v>
      </c>
      <c r="AZ112" s="216">
        <f t="shared" si="11"/>
        <v>0</v>
      </c>
      <c r="BA112" s="189" t="b">
        <f t="shared" si="12"/>
        <v>1</v>
      </c>
      <c r="BB112" s="218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</row>
    <row r="113" spans="1:76" s="174" customFormat="1" ht="78.75">
      <c r="A113" s="164" t="str">
        <f t="shared" si="13"/>
        <v>0</v>
      </c>
      <c r="B113" s="165"/>
      <c r="C113" s="166"/>
      <c r="D113" s="166"/>
      <c r="E113" s="165"/>
      <c r="F113" s="165"/>
      <c r="G113" s="165"/>
      <c r="H113" s="165"/>
      <c r="I113" s="166"/>
      <c r="J113" s="165"/>
      <c r="K113" s="165"/>
      <c r="L113" s="167"/>
      <c r="M113" s="165"/>
      <c r="N113" s="165"/>
      <c r="O113" s="165"/>
      <c r="P113" s="166"/>
      <c r="Q113" s="166"/>
      <c r="R113" s="165"/>
      <c r="S113" s="165"/>
      <c r="T113" s="168"/>
      <c r="U113" s="168">
        <f t="shared" si="8"/>
        <v>0</v>
      </c>
      <c r="V113" s="196">
        <f t="shared" si="9"/>
        <v>0</v>
      </c>
      <c r="W113" s="183" t="str">
        <f t="shared" si="10"/>
        <v xml:space="preserve">   </v>
      </c>
      <c r="X113" s="166"/>
      <c r="Y113" s="218" t="s">
        <v>295</v>
      </c>
      <c r="Z113" s="166"/>
      <c r="AA113" s="169"/>
      <c r="AB113" s="169"/>
      <c r="AC113" s="169"/>
      <c r="AD113" s="169"/>
      <c r="AE113" s="169"/>
      <c r="AF113" s="169"/>
      <c r="AG113" s="170"/>
      <c r="AH113" s="171"/>
      <c r="AI113" s="171"/>
      <c r="AJ113" s="171"/>
      <c r="AK113" s="172"/>
      <c r="AL113" s="165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216">
        <f t="shared" si="14"/>
        <v>0</v>
      </c>
      <c r="AZ113" s="216">
        <f t="shared" si="11"/>
        <v>0</v>
      </c>
      <c r="BA113" s="189" t="b">
        <f t="shared" si="12"/>
        <v>1</v>
      </c>
      <c r="BB113" s="218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</row>
    <row r="114" spans="1:76" s="174" customFormat="1" ht="78.75">
      <c r="A114" s="164" t="str">
        <f t="shared" si="13"/>
        <v>0</v>
      </c>
      <c r="B114" s="165"/>
      <c r="C114" s="166"/>
      <c r="D114" s="166"/>
      <c r="E114" s="165"/>
      <c r="F114" s="165"/>
      <c r="G114" s="165"/>
      <c r="H114" s="165"/>
      <c r="I114" s="166"/>
      <c r="J114" s="165"/>
      <c r="K114" s="165"/>
      <c r="L114" s="167"/>
      <c r="M114" s="165"/>
      <c r="N114" s="165"/>
      <c r="O114" s="165"/>
      <c r="P114" s="166"/>
      <c r="Q114" s="166"/>
      <c r="R114" s="165"/>
      <c r="S114" s="165"/>
      <c r="T114" s="168"/>
      <c r="U114" s="168">
        <f t="shared" si="8"/>
        <v>0</v>
      </c>
      <c r="V114" s="196">
        <f t="shared" si="9"/>
        <v>0</v>
      </c>
      <c r="W114" s="183" t="str">
        <f t="shared" si="10"/>
        <v xml:space="preserve">   </v>
      </c>
      <c r="X114" s="166"/>
      <c r="Y114" s="218" t="s">
        <v>295</v>
      </c>
      <c r="Z114" s="166"/>
      <c r="AA114" s="169"/>
      <c r="AB114" s="169"/>
      <c r="AC114" s="169"/>
      <c r="AD114" s="169"/>
      <c r="AE114" s="169"/>
      <c r="AF114" s="169"/>
      <c r="AG114" s="170"/>
      <c r="AH114" s="171"/>
      <c r="AI114" s="171"/>
      <c r="AJ114" s="171"/>
      <c r="AK114" s="172"/>
      <c r="AL114" s="165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216">
        <f t="shared" si="14"/>
        <v>0</v>
      </c>
      <c r="AZ114" s="216">
        <f t="shared" si="11"/>
        <v>0</v>
      </c>
      <c r="BA114" s="189" t="b">
        <f t="shared" si="12"/>
        <v>1</v>
      </c>
      <c r="BB114" s="218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</row>
    <row r="115" spans="1:76" s="174" customFormat="1" ht="78.75">
      <c r="A115" s="164" t="str">
        <f t="shared" si="13"/>
        <v>0</v>
      </c>
      <c r="B115" s="165"/>
      <c r="C115" s="166"/>
      <c r="D115" s="166"/>
      <c r="E115" s="165"/>
      <c r="F115" s="165"/>
      <c r="G115" s="165"/>
      <c r="H115" s="165"/>
      <c r="I115" s="166"/>
      <c r="J115" s="165"/>
      <c r="K115" s="165"/>
      <c r="L115" s="167"/>
      <c r="M115" s="165"/>
      <c r="N115" s="165"/>
      <c r="O115" s="165"/>
      <c r="P115" s="166"/>
      <c r="Q115" s="166"/>
      <c r="R115" s="165"/>
      <c r="S115" s="165"/>
      <c r="T115" s="168"/>
      <c r="U115" s="168">
        <f t="shared" si="8"/>
        <v>0</v>
      </c>
      <c r="V115" s="196">
        <f t="shared" si="9"/>
        <v>0</v>
      </c>
      <c r="W115" s="183" t="str">
        <f t="shared" si="10"/>
        <v xml:space="preserve">   </v>
      </c>
      <c r="X115" s="166"/>
      <c r="Y115" s="218" t="s">
        <v>295</v>
      </c>
      <c r="Z115" s="166"/>
      <c r="AA115" s="169"/>
      <c r="AB115" s="169"/>
      <c r="AC115" s="169"/>
      <c r="AD115" s="169"/>
      <c r="AE115" s="169"/>
      <c r="AF115" s="169"/>
      <c r="AG115" s="170"/>
      <c r="AH115" s="171"/>
      <c r="AI115" s="171"/>
      <c r="AJ115" s="171"/>
      <c r="AK115" s="172"/>
      <c r="AL115" s="165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216">
        <f t="shared" si="14"/>
        <v>0</v>
      </c>
      <c r="AZ115" s="216">
        <f t="shared" si="11"/>
        <v>0</v>
      </c>
      <c r="BA115" s="189" t="b">
        <f t="shared" si="12"/>
        <v>1</v>
      </c>
      <c r="BB115" s="218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</row>
    <row r="116" spans="1:76" s="174" customFormat="1" ht="78.75">
      <c r="A116" s="164" t="str">
        <f t="shared" si="13"/>
        <v>0</v>
      </c>
      <c r="B116" s="165"/>
      <c r="C116" s="166"/>
      <c r="D116" s="166"/>
      <c r="E116" s="165"/>
      <c r="F116" s="165"/>
      <c r="G116" s="165"/>
      <c r="H116" s="165"/>
      <c r="I116" s="166"/>
      <c r="J116" s="165"/>
      <c r="K116" s="165"/>
      <c r="L116" s="167"/>
      <c r="M116" s="165"/>
      <c r="N116" s="165"/>
      <c r="O116" s="165"/>
      <c r="P116" s="166"/>
      <c r="Q116" s="166"/>
      <c r="R116" s="165"/>
      <c r="S116" s="165"/>
      <c r="T116" s="168"/>
      <c r="U116" s="168">
        <f t="shared" si="8"/>
        <v>0</v>
      </c>
      <c r="V116" s="196">
        <f t="shared" si="9"/>
        <v>0</v>
      </c>
      <c r="W116" s="183" t="str">
        <f t="shared" si="10"/>
        <v xml:space="preserve">   </v>
      </c>
      <c r="X116" s="166"/>
      <c r="Y116" s="218" t="s">
        <v>295</v>
      </c>
      <c r="Z116" s="166"/>
      <c r="AA116" s="169"/>
      <c r="AB116" s="169"/>
      <c r="AC116" s="169"/>
      <c r="AD116" s="169"/>
      <c r="AE116" s="169"/>
      <c r="AF116" s="169"/>
      <c r="AG116" s="170"/>
      <c r="AH116" s="171"/>
      <c r="AI116" s="171"/>
      <c r="AJ116" s="171"/>
      <c r="AK116" s="172"/>
      <c r="AL116" s="165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216">
        <f t="shared" si="14"/>
        <v>0</v>
      </c>
      <c r="AZ116" s="216">
        <f t="shared" si="11"/>
        <v>0</v>
      </c>
      <c r="BA116" s="189" t="b">
        <f t="shared" si="12"/>
        <v>1</v>
      </c>
      <c r="BB116" s="218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</row>
    <row r="117" spans="1:76" s="174" customFormat="1" ht="78.75">
      <c r="A117" s="164" t="str">
        <f t="shared" si="13"/>
        <v>0</v>
      </c>
      <c r="B117" s="165"/>
      <c r="C117" s="166"/>
      <c r="D117" s="166"/>
      <c r="E117" s="165"/>
      <c r="F117" s="165"/>
      <c r="G117" s="165"/>
      <c r="H117" s="165"/>
      <c r="I117" s="166"/>
      <c r="J117" s="165"/>
      <c r="K117" s="165"/>
      <c r="L117" s="167"/>
      <c r="M117" s="165"/>
      <c r="N117" s="165"/>
      <c r="O117" s="165"/>
      <c r="P117" s="166"/>
      <c r="Q117" s="166"/>
      <c r="R117" s="165"/>
      <c r="S117" s="165"/>
      <c r="T117" s="168"/>
      <c r="U117" s="168">
        <f t="shared" si="8"/>
        <v>0</v>
      </c>
      <c r="V117" s="196">
        <f t="shared" si="9"/>
        <v>0</v>
      </c>
      <c r="W117" s="183" t="str">
        <f t="shared" si="10"/>
        <v xml:space="preserve">   </v>
      </c>
      <c r="X117" s="166"/>
      <c r="Y117" s="218" t="s">
        <v>295</v>
      </c>
      <c r="Z117" s="166"/>
      <c r="AA117" s="169"/>
      <c r="AB117" s="169"/>
      <c r="AC117" s="169"/>
      <c r="AD117" s="169"/>
      <c r="AE117" s="169"/>
      <c r="AF117" s="169"/>
      <c r="AG117" s="170"/>
      <c r="AH117" s="171"/>
      <c r="AI117" s="171"/>
      <c r="AJ117" s="171"/>
      <c r="AK117" s="172"/>
      <c r="AL117" s="165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216">
        <f t="shared" si="14"/>
        <v>0</v>
      </c>
      <c r="AZ117" s="216">
        <f t="shared" si="11"/>
        <v>0</v>
      </c>
      <c r="BA117" s="189" t="b">
        <f t="shared" si="12"/>
        <v>1</v>
      </c>
      <c r="BB117" s="218"/>
      <c r="BC117" s="173"/>
      <c r="BD117" s="173"/>
      <c r="BE117" s="173"/>
      <c r="BF117" s="173"/>
      <c r="BG117" s="173"/>
      <c r="BH117" s="173"/>
      <c r="BI117" s="173"/>
      <c r="BJ117" s="173"/>
      <c r="BK117" s="173"/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</row>
    <row r="118" spans="1:76" s="174" customFormat="1" ht="78.75">
      <c r="A118" s="164" t="str">
        <f t="shared" si="13"/>
        <v>0</v>
      </c>
      <c r="B118" s="165"/>
      <c r="C118" s="166"/>
      <c r="D118" s="166"/>
      <c r="E118" s="165"/>
      <c r="F118" s="165"/>
      <c r="G118" s="165"/>
      <c r="H118" s="165"/>
      <c r="I118" s="166"/>
      <c r="J118" s="165"/>
      <c r="K118" s="165"/>
      <c r="L118" s="167"/>
      <c r="M118" s="165"/>
      <c r="N118" s="165"/>
      <c r="O118" s="165"/>
      <c r="P118" s="166"/>
      <c r="Q118" s="166"/>
      <c r="R118" s="165"/>
      <c r="S118" s="165"/>
      <c r="T118" s="168"/>
      <c r="U118" s="168">
        <f t="shared" si="8"/>
        <v>0</v>
      </c>
      <c r="V118" s="196">
        <f t="shared" si="9"/>
        <v>0</v>
      </c>
      <c r="W118" s="183" t="str">
        <f t="shared" si="10"/>
        <v xml:space="preserve">   </v>
      </c>
      <c r="X118" s="166"/>
      <c r="Y118" s="218" t="s">
        <v>295</v>
      </c>
      <c r="Z118" s="166"/>
      <c r="AA118" s="169"/>
      <c r="AB118" s="169"/>
      <c r="AC118" s="169"/>
      <c r="AD118" s="169"/>
      <c r="AE118" s="169"/>
      <c r="AF118" s="169"/>
      <c r="AG118" s="170"/>
      <c r="AH118" s="171"/>
      <c r="AI118" s="171"/>
      <c r="AJ118" s="171"/>
      <c r="AK118" s="172"/>
      <c r="AL118" s="165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216">
        <f t="shared" si="14"/>
        <v>0</v>
      </c>
      <c r="AZ118" s="216">
        <f t="shared" si="11"/>
        <v>0</v>
      </c>
      <c r="BA118" s="189" t="b">
        <f t="shared" si="12"/>
        <v>1</v>
      </c>
      <c r="BB118" s="218"/>
      <c r="BC118" s="173"/>
      <c r="BD118" s="173"/>
      <c r="BE118" s="173"/>
      <c r="BF118" s="173"/>
      <c r="BG118" s="173"/>
      <c r="BH118" s="173"/>
      <c r="BI118" s="173"/>
      <c r="BJ118" s="173"/>
      <c r="BK118" s="173"/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</row>
    <row r="119" spans="1:76" s="174" customFormat="1" ht="78.75">
      <c r="A119" s="164" t="str">
        <f t="shared" si="13"/>
        <v>0</v>
      </c>
      <c r="B119" s="165"/>
      <c r="C119" s="166"/>
      <c r="D119" s="166"/>
      <c r="E119" s="165"/>
      <c r="F119" s="165"/>
      <c r="G119" s="165"/>
      <c r="H119" s="165"/>
      <c r="I119" s="166"/>
      <c r="J119" s="165"/>
      <c r="K119" s="165"/>
      <c r="L119" s="167"/>
      <c r="M119" s="165"/>
      <c r="N119" s="165"/>
      <c r="O119" s="165"/>
      <c r="P119" s="166"/>
      <c r="Q119" s="166"/>
      <c r="R119" s="165"/>
      <c r="S119" s="165"/>
      <c r="T119" s="168"/>
      <c r="U119" s="168">
        <f t="shared" si="8"/>
        <v>0</v>
      </c>
      <c r="V119" s="196">
        <f t="shared" si="9"/>
        <v>0</v>
      </c>
      <c r="W119" s="183" t="str">
        <f t="shared" si="10"/>
        <v xml:space="preserve">   </v>
      </c>
      <c r="X119" s="166"/>
      <c r="Y119" s="218" t="s">
        <v>295</v>
      </c>
      <c r="Z119" s="166"/>
      <c r="AA119" s="169"/>
      <c r="AB119" s="169"/>
      <c r="AC119" s="169"/>
      <c r="AD119" s="169"/>
      <c r="AE119" s="169"/>
      <c r="AF119" s="169"/>
      <c r="AG119" s="170"/>
      <c r="AH119" s="171"/>
      <c r="AI119" s="171"/>
      <c r="AJ119" s="171"/>
      <c r="AK119" s="172"/>
      <c r="AL119" s="165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216">
        <f t="shared" si="14"/>
        <v>0</v>
      </c>
      <c r="AZ119" s="216">
        <f t="shared" si="11"/>
        <v>0</v>
      </c>
      <c r="BA119" s="189" t="b">
        <f t="shared" si="12"/>
        <v>1</v>
      </c>
      <c r="BB119" s="218"/>
      <c r="BC119" s="173"/>
      <c r="BD119" s="173"/>
      <c r="BE119" s="173"/>
      <c r="BF119" s="173"/>
      <c r="BG119" s="173"/>
      <c r="BH119" s="173"/>
      <c r="BI119" s="173"/>
      <c r="BJ119" s="173"/>
      <c r="BK119" s="173"/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</row>
    <row r="120" spans="1:76" s="174" customFormat="1" ht="78.75">
      <c r="A120" s="164" t="str">
        <f t="shared" si="13"/>
        <v>0</v>
      </c>
      <c r="B120" s="165"/>
      <c r="C120" s="166"/>
      <c r="D120" s="166"/>
      <c r="E120" s="165"/>
      <c r="F120" s="165"/>
      <c r="G120" s="165"/>
      <c r="H120" s="165"/>
      <c r="I120" s="166"/>
      <c r="J120" s="165"/>
      <c r="K120" s="165"/>
      <c r="L120" s="167"/>
      <c r="M120" s="165"/>
      <c r="N120" s="165"/>
      <c r="O120" s="165"/>
      <c r="P120" s="166"/>
      <c r="Q120" s="166"/>
      <c r="R120" s="165"/>
      <c r="S120" s="165"/>
      <c r="T120" s="168"/>
      <c r="U120" s="168">
        <f t="shared" si="8"/>
        <v>0</v>
      </c>
      <c r="V120" s="196">
        <f t="shared" si="9"/>
        <v>0</v>
      </c>
      <c r="W120" s="183" t="str">
        <f t="shared" si="10"/>
        <v xml:space="preserve">   </v>
      </c>
      <c r="X120" s="166"/>
      <c r="Y120" s="218" t="s">
        <v>295</v>
      </c>
      <c r="Z120" s="166"/>
      <c r="AA120" s="169"/>
      <c r="AB120" s="169"/>
      <c r="AC120" s="169"/>
      <c r="AD120" s="169"/>
      <c r="AE120" s="169"/>
      <c r="AF120" s="169"/>
      <c r="AG120" s="170"/>
      <c r="AH120" s="171"/>
      <c r="AI120" s="171"/>
      <c r="AJ120" s="171"/>
      <c r="AK120" s="172"/>
      <c r="AL120" s="165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216">
        <f t="shared" si="14"/>
        <v>0</v>
      </c>
      <c r="AZ120" s="216">
        <f t="shared" si="11"/>
        <v>0</v>
      </c>
      <c r="BA120" s="189" t="b">
        <f t="shared" si="12"/>
        <v>1</v>
      </c>
      <c r="BB120" s="218"/>
      <c r="BC120" s="173"/>
      <c r="BD120" s="173"/>
      <c r="BE120" s="173"/>
      <c r="BF120" s="173"/>
      <c r="BG120" s="173"/>
      <c r="BH120" s="173"/>
      <c r="BI120" s="173"/>
      <c r="BJ120" s="173"/>
      <c r="BK120" s="173"/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</row>
    <row r="121" spans="1:76" s="174" customFormat="1" ht="78.75">
      <c r="A121" s="164" t="str">
        <f t="shared" si="13"/>
        <v>0</v>
      </c>
      <c r="B121" s="165"/>
      <c r="C121" s="166"/>
      <c r="D121" s="166"/>
      <c r="E121" s="165"/>
      <c r="F121" s="165"/>
      <c r="G121" s="165"/>
      <c r="H121" s="165"/>
      <c r="I121" s="166"/>
      <c r="J121" s="165"/>
      <c r="K121" s="165"/>
      <c r="L121" s="167"/>
      <c r="M121" s="165"/>
      <c r="N121" s="165"/>
      <c r="O121" s="165"/>
      <c r="P121" s="166"/>
      <c r="Q121" s="166"/>
      <c r="R121" s="165"/>
      <c r="S121" s="165"/>
      <c r="T121" s="168"/>
      <c r="U121" s="168">
        <f t="shared" si="8"/>
        <v>0</v>
      </c>
      <c r="V121" s="196">
        <f t="shared" si="9"/>
        <v>0</v>
      </c>
      <c r="W121" s="183" t="str">
        <f t="shared" si="10"/>
        <v xml:space="preserve">   </v>
      </c>
      <c r="X121" s="166"/>
      <c r="Y121" s="218" t="s">
        <v>295</v>
      </c>
      <c r="Z121" s="166"/>
      <c r="AA121" s="169"/>
      <c r="AB121" s="169"/>
      <c r="AC121" s="169"/>
      <c r="AD121" s="169"/>
      <c r="AE121" s="169"/>
      <c r="AF121" s="169"/>
      <c r="AG121" s="170"/>
      <c r="AH121" s="171"/>
      <c r="AI121" s="171"/>
      <c r="AJ121" s="171"/>
      <c r="AK121" s="172"/>
      <c r="AL121" s="165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216">
        <f t="shared" si="14"/>
        <v>0</v>
      </c>
      <c r="AZ121" s="216">
        <f t="shared" si="11"/>
        <v>0</v>
      </c>
      <c r="BA121" s="189" t="b">
        <f t="shared" si="12"/>
        <v>1</v>
      </c>
      <c r="BB121" s="218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</row>
    <row r="122" spans="1:76" s="174" customFormat="1" ht="78.75">
      <c r="A122" s="164" t="str">
        <f t="shared" si="13"/>
        <v>0</v>
      </c>
      <c r="B122" s="165"/>
      <c r="C122" s="166"/>
      <c r="D122" s="166"/>
      <c r="E122" s="165"/>
      <c r="F122" s="165"/>
      <c r="G122" s="165"/>
      <c r="H122" s="165"/>
      <c r="I122" s="166"/>
      <c r="J122" s="165"/>
      <c r="K122" s="165"/>
      <c r="L122" s="167"/>
      <c r="M122" s="165"/>
      <c r="N122" s="165"/>
      <c r="O122" s="165"/>
      <c r="P122" s="166"/>
      <c r="Q122" s="166"/>
      <c r="R122" s="165"/>
      <c r="S122" s="165"/>
      <c r="T122" s="168"/>
      <c r="U122" s="168">
        <f t="shared" si="8"/>
        <v>0</v>
      </c>
      <c r="V122" s="196">
        <f t="shared" si="9"/>
        <v>0</v>
      </c>
      <c r="W122" s="183" t="str">
        <f t="shared" si="10"/>
        <v xml:space="preserve">   </v>
      </c>
      <c r="X122" s="166"/>
      <c r="Y122" s="218" t="s">
        <v>295</v>
      </c>
      <c r="Z122" s="166"/>
      <c r="AA122" s="169"/>
      <c r="AB122" s="169"/>
      <c r="AC122" s="169"/>
      <c r="AD122" s="169"/>
      <c r="AE122" s="169"/>
      <c r="AF122" s="169"/>
      <c r="AG122" s="170"/>
      <c r="AH122" s="171"/>
      <c r="AI122" s="171"/>
      <c r="AJ122" s="171"/>
      <c r="AK122" s="172"/>
      <c r="AL122" s="165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216">
        <f t="shared" si="14"/>
        <v>0</v>
      </c>
      <c r="AZ122" s="216">
        <f t="shared" si="11"/>
        <v>0</v>
      </c>
      <c r="BA122" s="189" t="b">
        <f t="shared" si="12"/>
        <v>1</v>
      </c>
      <c r="BB122" s="218"/>
      <c r="BC122" s="173"/>
      <c r="BD122" s="173"/>
      <c r="BE122" s="173"/>
      <c r="BF122" s="173"/>
      <c r="BG122" s="173"/>
      <c r="BH122" s="173"/>
      <c r="BI122" s="173"/>
      <c r="BJ122" s="173"/>
      <c r="BK122" s="173"/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</row>
    <row r="123" spans="1:76" s="174" customFormat="1" ht="78.75">
      <c r="A123" s="164" t="str">
        <f t="shared" si="13"/>
        <v>0</v>
      </c>
      <c r="B123" s="165"/>
      <c r="C123" s="166"/>
      <c r="D123" s="166"/>
      <c r="E123" s="165"/>
      <c r="F123" s="165"/>
      <c r="G123" s="165"/>
      <c r="H123" s="165"/>
      <c r="I123" s="166"/>
      <c r="J123" s="165"/>
      <c r="K123" s="165"/>
      <c r="L123" s="167"/>
      <c r="M123" s="165"/>
      <c r="N123" s="165"/>
      <c r="O123" s="165"/>
      <c r="P123" s="166"/>
      <c r="Q123" s="166"/>
      <c r="R123" s="165"/>
      <c r="S123" s="165"/>
      <c r="T123" s="168"/>
      <c r="U123" s="168">
        <f t="shared" si="8"/>
        <v>0</v>
      </c>
      <c r="V123" s="196">
        <f t="shared" si="9"/>
        <v>0</v>
      </c>
      <c r="W123" s="183" t="str">
        <f t="shared" si="10"/>
        <v xml:space="preserve">   </v>
      </c>
      <c r="X123" s="166"/>
      <c r="Y123" s="218" t="s">
        <v>295</v>
      </c>
      <c r="Z123" s="166"/>
      <c r="AA123" s="169"/>
      <c r="AB123" s="169"/>
      <c r="AC123" s="169"/>
      <c r="AD123" s="169"/>
      <c r="AE123" s="169"/>
      <c r="AF123" s="169"/>
      <c r="AG123" s="170"/>
      <c r="AH123" s="171"/>
      <c r="AI123" s="171"/>
      <c r="AJ123" s="171"/>
      <c r="AK123" s="172"/>
      <c r="AL123" s="165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216">
        <f t="shared" si="14"/>
        <v>0</v>
      </c>
      <c r="AZ123" s="216">
        <f t="shared" si="11"/>
        <v>0</v>
      </c>
      <c r="BA123" s="189" t="b">
        <f t="shared" si="12"/>
        <v>1</v>
      </c>
      <c r="BB123" s="218"/>
      <c r="BC123" s="173"/>
      <c r="BD123" s="173"/>
      <c r="BE123" s="173"/>
      <c r="BF123" s="173"/>
      <c r="BG123" s="173"/>
      <c r="BH123" s="173"/>
      <c r="BI123" s="173"/>
      <c r="BJ123" s="173"/>
      <c r="BK123" s="173"/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</row>
    <row r="124" spans="1:76" s="174" customFormat="1" ht="78.75">
      <c r="A124" s="164" t="str">
        <f t="shared" si="13"/>
        <v>0</v>
      </c>
      <c r="B124" s="165"/>
      <c r="C124" s="166"/>
      <c r="D124" s="166"/>
      <c r="E124" s="165"/>
      <c r="F124" s="165"/>
      <c r="G124" s="165"/>
      <c r="H124" s="165"/>
      <c r="I124" s="166"/>
      <c r="J124" s="165"/>
      <c r="K124" s="165"/>
      <c r="L124" s="167"/>
      <c r="M124" s="165"/>
      <c r="N124" s="165"/>
      <c r="O124" s="165"/>
      <c r="P124" s="166"/>
      <c r="Q124" s="166"/>
      <c r="R124" s="165"/>
      <c r="S124" s="165"/>
      <c r="T124" s="168"/>
      <c r="U124" s="168">
        <f t="shared" si="8"/>
        <v>0</v>
      </c>
      <c r="V124" s="196">
        <f t="shared" si="9"/>
        <v>0</v>
      </c>
      <c r="W124" s="183" t="str">
        <f t="shared" si="10"/>
        <v xml:space="preserve">   </v>
      </c>
      <c r="X124" s="166"/>
      <c r="Y124" s="218" t="s">
        <v>295</v>
      </c>
      <c r="Z124" s="166"/>
      <c r="AA124" s="169"/>
      <c r="AB124" s="169"/>
      <c r="AC124" s="169"/>
      <c r="AD124" s="169"/>
      <c r="AE124" s="169"/>
      <c r="AF124" s="169"/>
      <c r="AG124" s="170"/>
      <c r="AH124" s="171"/>
      <c r="AI124" s="171"/>
      <c r="AJ124" s="171"/>
      <c r="AK124" s="172"/>
      <c r="AL124" s="165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216">
        <f t="shared" si="14"/>
        <v>0</v>
      </c>
      <c r="AZ124" s="216">
        <f t="shared" si="11"/>
        <v>0</v>
      </c>
      <c r="BA124" s="189" t="b">
        <f t="shared" si="12"/>
        <v>1</v>
      </c>
      <c r="BB124" s="218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</row>
    <row r="125" spans="1:76" s="174" customFormat="1" ht="78.75">
      <c r="A125" s="164" t="str">
        <f t="shared" si="13"/>
        <v>0</v>
      </c>
      <c r="B125" s="165"/>
      <c r="C125" s="166"/>
      <c r="D125" s="166"/>
      <c r="E125" s="165"/>
      <c r="F125" s="165"/>
      <c r="G125" s="165"/>
      <c r="H125" s="165"/>
      <c r="I125" s="166"/>
      <c r="J125" s="165"/>
      <c r="K125" s="165"/>
      <c r="L125" s="167"/>
      <c r="M125" s="165"/>
      <c r="N125" s="165"/>
      <c r="O125" s="165"/>
      <c r="P125" s="166"/>
      <c r="Q125" s="166"/>
      <c r="R125" s="165"/>
      <c r="S125" s="165"/>
      <c r="T125" s="168"/>
      <c r="U125" s="168">
        <f t="shared" si="8"/>
        <v>0</v>
      </c>
      <c r="V125" s="196">
        <f t="shared" si="9"/>
        <v>0</v>
      </c>
      <c r="W125" s="183" t="str">
        <f t="shared" si="10"/>
        <v xml:space="preserve">   </v>
      </c>
      <c r="X125" s="166"/>
      <c r="Y125" s="218" t="s">
        <v>295</v>
      </c>
      <c r="Z125" s="166"/>
      <c r="AA125" s="169"/>
      <c r="AB125" s="169"/>
      <c r="AC125" s="169"/>
      <c r="AD125" s="169"/>
      <c r="AE125" s="169"/>
      <c r="AF125" s="169"/>
      <c r="AG125" s="170"/>
      <c r="AH125" s="171"/>
      <c r="AI125" s="171"/>
      <c r="AJ125" s="171"/>
      <c r="AK125" s="172"/>
      <c r="AL125" s="165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216">
        <f t="shared" si="14"/>
        <v>0</v>
      </c>
      <c r="AZ125" s="216">
        <f t="shared" si="11"/>
        <v>0</v>
      </c>
      <c r="BA125" s="189" t="b">
        <f t="shared" si="12"/>
        <v>1</v>
      </c>
      <c r="BB125" s="218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</row>
    <row r="126" spans="1:76" s="174" customFormat="1" ht="78.75">
      <c r="A126" s="164" t="str">
        <f t="shared" si="13"/>
        <v>0</v>
      </c>
      <c r="B126" s="165"/>
      <c r="C126" s="166"/>
      <c r="D126" s="166"/>
      <c r="E126" s="165"/>
      <c r="F126" s="165"/>
      <c r="G126" s="165"/>
      <c r="H126" s="165"/>
      <c r="I126" s="166"/>
      <c r="J126" s="165"/>
      <c r="K126" s="165"/>
      <c r="L126" s="167"/>
      <c r="M126" s="165"/>
      <c r="N126" s="165"/>
      <c r="O126" s="165"/>
      <c r="P126" s="166"/>
      <c r="Q126" s="166"/>
      <c r="R126" s="165"/>
      <c r="S126" s="165"/>
      <c r="T126" s="168"/>
      <c r="U126" s="168">
        <f t="shared" si="8"/>
        <v>0</v>
      </c>
      <c r="V126" s="196">
        <f t="shared" si="9"/>
        <v>0</v>
      </c>
      <c r="W126" s="183" t="str">
        <f t="shared" si="10"/>
        <v xml:space="preserve">   </v>
      </c>
      <c r="X126" s="166"/>
      <c r="Y126" s="218" t="s">
        <v>295</v>
      </c>
      <c r="Z126" s="166"/>
      <c r="AA126" s="169"/>
      <c r="AB126" s="169"/>
      <c r="AC126" s="169"/>
      <c r="AD126" s="169"/>
      <c r="AE126" s="169"/>
      <c r="AF126" s="169"/>
      <c r="AG126" s="170"/>
      <c r="AH126" s="171"/>
      <c r="AI126" s="171"/>
      <c r="AJ126" s="171"/>
      <c r="AK126" s="172"/>
      <c r="AL126" s="165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216">
        <f t="shared" si="14"/>
        <v>0</v>
      </c>
      <c r="AZ126" s="216">
        <f t="shared" si="11"/>
        <v>0</v>
      </c>
      <c r="BA126" s="189" t="b">
        <f t="shared" si="12"/>
        <v>1</v>
      </c>
      <c r="BB126" s="218"/>
      <c r="BC126" s="173"/>
      <c r="BD126" s="173"/>
      <c r="BE126" s="173"/>
      <c r="BF126" s="173"/>
      <c r="BG126" s="173"/>
      <c r="BH126" s="173"/>
      <c r="BI126" s="173"/>
      <c r="BJ126" s="173"/>
      <c r="BK126" s="173"/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</row>
    <row r="127" spans="1:76" s="174" customFormat="1" ht="78.75">
      <c r="A127" s="164" t="str">
        <f t="shared" si="13"/>
        <v>0</v>
      </c>
      <c r="B127" s="165"/>
      <c r="C127" s="166"/>
      <c r="D127" s="166"/>
      <c r="E127" s="165"/>
      <c r="F127" s="165"/>
      <c r="G127" s="165"/>
      <c r="H127" s="165"/>
      <c r="I127" s="166"/>
      <c r="J127" s="165"/>
      <c r="K127" s="165"/>
      <c r="L127" s="167"/>
      <c r="M127" s="165"/>
      <c r="N127" s="165"/>
      <c r="O127" s="165"/>
      <c r="P127" s="166"/>
      <c r="Q127" s="166"/>
      <c r="R127" s="165"/>
      <c r="S127" s="165"/>
      <c r="T127" s="168"/>
      <c r="U127" s="168">
        <f t="shared" si="8"/>
        <v>0</v>
      </c>
      <c r="V127" s="196">
        <f t="shared" si="9"/>
        <v>0</v>
      </c>
      <c r="W127" s="183" t="str">
        <f t="shared" si="10"/>
        <v xml:space="preserve">   </v>
      </c>
      <c r="X127" s="166"/>
      <c r="Y127" s="218" t="s">
        <v>295</v>
      </c>
      <c r="Z127" s="166"/>
      <c r="AA127" s="169"/>
      <c r="AB127" s="169"/>
      <c r="AC127" s="169"/>
      <c r="AD127" s="169"/>
      <c r="AE127" s="169"/>
      <c r="AF127" s="169"/>
      <c r="AG127" s="170"/>
      <c r="AH127" s="171"/>
      <c r="AI127" s="171"/>
      <c r="AJ127" s="171"/>
      <c r="AK127" s="172"/>
      <c r="AL127" s="165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216">
        <f t="shared" si="14"/>
        <v>0</v>
      </c>
      <c r="AZ127" s="216">
        <f t="shared" si="11"/>
        <v>0</v>
      </c>
      <c r="BA127" s="189" t="b">
        <f t="shared" si="12"/>
        <v>1</v>
      </c>
      <c r="BB127" s="218"/>
      <c r="BC127" s="173"/>
      <c r="BD127" s="173"/>
      <c r="BE127" s="173"/>
      <c r="BF127" s="173"/>
      <c r="BG127" s="173"/>
      <c r="BH127" s="173"/>
      <c r="BI127" s="173"/>
      <c r="BJ127" s="173"/>
      <c r="BK127" s="173"/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</row>
    <row r="128" spans="1:76" s="174" customFormat="1" ht="78.75">
      <c r="A128" s="164" t="str">
        <f t="shared" si="13"/>
        <v>0</v>
      </c>
      <c r="B128" s="165"/>
      <c r="C128" s="166"/>
      <c r="D128" s="166"/>
      <c r="E128" s="165"/>
      <c r="F128" s="165"/>
      <c r="G128" s="165"/>
      <c r="H128" s="165"/>
      <c r="I128" s="166"/>
      <c r="J128" s="165"/>
      <c r="K128" s="165"/>
      <c r="L128" s="167"/>
      <c r="M128" s="165"/>
      <c r="N128" s="165"/>
      <c r="O128" s="165"/>
      <c r="P128" s="166"/>
      <c r="Q128" s="166"/>
      <c r="R128" s="165"/>
      <c r="S128" s="165"/>
      <c r="T128" s="168"/>
      <c r="U128" s="168">
        <f t="shared" si="8"/>
        <v>0</v>
      </c>
      <c r="V128" s="196">
        <f t="shared" si="9"/>
        <v>0</v>
      </c>
      <c r="W128" s="183" t="str">
        <f t="shared" si="10"/>
        <v xml:space="preserve">   </v>
      </c>
      <c r="X128" s="166"/>
      <c r="Y128" s="218" t="s">
        <v>295</v>
      </c>
      <c r="Z128" s="166"/>
      <c r="AA128" s="169"/>
      <c r="AB128" s="169"/>
      <c r="AC128" s="169"/>
      <c r="AD128" s="169"/>
      <c r="AE128" s="169"/>
      <c r="AF128" s="169"/>
      <c r="AG128" s="170"/>
      <c r="AH128" s="171"/>
      <c r="AI128" s="171"/>
      <c r="AJ128" s="171"/>
      <c r="AK128" s="172"/>
      <c r="AL128" s="165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216">
        <f t="shared" si="14"/>
        <v>0</v>
      </c>
      <c r="AZ128" s="216">
        <f t="shared" si="11"/>
        <v>0</v>
      </c>
      <c r="BA128" s="189" t="b">
        <f t="shared" si="12"/>
        <v>1</v>
      </c>
      <c r="BB128" s="218"/>
      <c r="BC128" s="173"/>
      <c r="BD128" s="173"/>
      <c r="BE128" s="173"/>
      <c r="BF128" s="173"/>
      <c r="BG128" s="173"/>
      <c r="BH128" s="173"/>
      <c r="BI128" s="173"/>
      <c r="BJ128" s="173"/>
      <c r="BK128" s="173"/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</row>
    <row r="129" spans="1:76" s="174" customFormat="1" ht="78.75">
      <c r="A129" s="164" t="str">
        <f t="shared" si="13"/>
        <v>0</v>
      </c>
      <c r="B129" s="165"/>
      <c r="C129" s="166"/>
      <c r="D129" s="166"/>
      <c r="E129" s="165"/>
      <c r="F129" s="165"/>
      <c r="G129" s="165"/>
      <c r="H129" s="165"/>
      <c r="I129" s="166"/>
      <c r="J129" s="165"/>
      <c r="K129" s="165"/>
      <c r="L129" s="167"/>
      <c r="M129" s="165"/>
      <c r="N129" s="165"/>
      <c r="O129" s="165"/>
      <c r="P129" s="166"/>
      <c r="Q129" s="166"/>
      <c r="R129" s="165"/>
      <c r="S129" s="165"/>
      <c r="T129" s="168"/>
      <c r="U129" s="168">
        <f t="shared" si="8"/>
        <v>0</v>
      </c>
      <c r="V129" s="196">
        <f t="shared" si="9"/>
        <v>0</v>
      </c>
      <c r="W129" s="183" t="str">
        <f t="shared" si="10"/>
        <v xml:space="preserve">   </v>
      </c>
      <c r="X129" s="166"/>
      <c r="Y129" s="218" t="s">
        <v>295</v>
      </c>
      <c r="Z129" s="166"/>
      <c r="AA129" s="169"/>
      <c r="AB129" s="169"/>
      <c r="AC129" s="169"/>
      <c r="AD129" s="169"/>
      <c r="AE129" s="169"/>
      <c r="AF129" s="169"/>
      <c r="AG129" s="170"/>
      <c r="AH129" s="171"/>
      <c r="AI129" s="171"/>
      <c r="AJ129" s="171"/>
      <c r="AK129" s="172"/>
      <c r="AL129" s="165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216">
        <f t="shared" si="14"/>
        <v>0</v>
      </c>
      <c r="AZ129" s="216">
        <f t="shared" si="11"/>
        <v>0</v>
      </c>
      <c r="BA129" s="189" t="b">
        <f t="shared" si="12"/>
        <v>1</v>
      </c>
      <c r="BB129" s="218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</row>
    <row r="130" spans="1:76" s="174" customFormat="1" ht="78.75">
      <c r="A130" s="164" t="str">
        <f t="shared" si="13"/>
        <v>0</v>
      </c>
      <c r="B130" s="165"/>
      <c r="C130" s="166"/>
      <c r="D130" s="166"/>
      <c r="E130" s="165"/>
      <c r="F130" s="165"/>
      <c r="G130" s="165"/>
      <c r="H130" s="165"/>
      <c r="I130" s="166"/>
      <c r="J130" s="165"/>
      <c r="K130" s="165"/>
      <c r="L130" s="167"/>
      <c r="M130" s="165"/>
      <c r="N130" s="165"/>
      <c r="O130" s="165"/>
      <c r="P130" s="166"/>
      <c r="Q130" s="166"/>
      <c r="R130" s="165"/>
      <c r="S130" s="165"/>
      <c r="T130" s="168"/>
      <c r="U130" s="168">
        <f t="shared" si="8"/>
        <v>0</v>
      </c>
      <c r="V130" s="196">
        <f t="shared" si="9"/>
        <v>0</v>
      </c>
      <c r="W130" s="183" t="str">
        <f t="shared" si="10"/>
        <v xml:space="preserve">   </v>
      </c>
      <c r="X130" s="166"/>
      <c r="Y130" s="218" t="s">
        <v>295</v>
      </c>
      <c r="Z130" s="166"/>
      <c r="AA130" s="169"/>
      <c r="AB130" s="169"/>
      <c r="AC130" s="169"/>
      <c r="AD130" s="169"/>
      <c r="AE130" s="169"/>
      <c r="AF130" s="169"/>
      <c r="AG130" s="170"/>
      <c r="AH130" s="171"/>
      <c r="AI130" s="171"/>
      <c r="AJ130" s="171"/>
      <c r="AK130" s="172"/>
      <c r="AL130" s="165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216">
        <f t="shared" si="14"/>
        <v>0</v>
      </c>
      <c r="AZ130" s="216">
        <f t="shared" si="11"/>
        <v>0</v>
      </c>
      <c r="BA130" s="189" t="b">
        <f t="shared" si="12"/>
        <v>1</v>
      </c>
      <c r="BB130" s="218"/>
      <c r="BC130" s="173"/>
      <c r="BD130" s="173"/>
      <c r="BE130" s="173"/>
      <c r="BF130" s="173"/>
      <c r="BG130" s="173"/>
      <c r="BH130" s="173"/>
      <c r="BI130" s="173"/>
      <c r="BJ130" s="173"/>
      <c r="BK130" s="173"/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</row>
    <row r="131" spans="1:76" s="174" customFormat="1" ht="78.75">
      <c r="A131" s="164" t="str">
        <f t="shared" si="13"/>
        <v>0</v>
      </c>
      <c r="B131" s="165"/>
      <c r="C131" s="166"/>
      <c r="D131" s="166"/>
      <c r="E131" s="165"/>
      <c r="F131" s="165"/>
      <c r="G131" s="165"/>
      <c r="H131" s="165"/>
      <c r="I131" s="166"/>
      <c r="J131" s="165"/>
      <c r="K131" s="165"/>
      <c r="L131" s="167"/>
      <c r="M131" s="165"/>
      <c r="N131" s="165"/>
      <c r="O131" s="165"/>
      <c r="P131" s="166"/>
      <c r="Q131" s="166"/>
      <c r="R131" s="165"/>
      <c r="S131" s="165"/>
      <c r="T131" s="168"/>
      <c r="U131" s="168">
        <f t="shared" si="8"/>
        <v>0</v>
      </c>
      <c r="V131" s="196">
        <f t="shared" si="9"/>
        <v>0</v>
      </c>
      <c r="W131" s="183" t="str">
        <f t="shared" si="10"/>
        <v xml:space="preserve">   </v>
      </c>
      <c r="X131" s="166"/>
      <c r="Y131" s="218" t="s">
        <v>295</v>
      </c>
      <c r="Z131" s="166"/>
      <c r="AA131" s="169"/>
      <c r="AB131" s="169"/>
      <c r="AC131" s="169"/>
      <c r="AD131" s="169"/>
      <c r="AE131" s="169"/>
      <c r="AF131" s="169"/>
      <c r="AG131" s="170"/>
      <c r="AH131" s="171"/>
      <c r="AI131" s="171"/>
      <c r="AJ131" s="171"/>
      <c r="AK131" s="172"/>
      <c r="AL131" s="165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216">
        <f t="shared" si="14"/>
        <v>0</v>
      </c>
      <c r="AZ131" s="216">
        <f t="shared" si="11"/>
        <v>0</v>
      </c>
      <c r="BA131" s="189" t="b">
        <f t="shared" si="12"/>
        <v>1</v>
      </c>
      <c r="BB131" s="218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</row>
    <row r="132" spans="1:76" s="174" customFormat="1" ht="78.75">
      <c r="A132" s="164" t="str">
        <f t="shared" si="13"/>
        <v>0</v>
      </c>
      <c r="B132" s="165"/>
      <c r="C132" s="166"/>
      <c r="D132" s="166"/>
      <c r="E132" s="165"/>
      <c r="F132" s="165"/>
      <c r="G132" s="165"/>
      <c r="H132" s="165"/>
      <c r="I132" s="166"/>
      <c r="J132" s="165"/>
      <c r="K132" s="165"/>
      <c r="L132" s="167"/>
      <c r="M132" s="165"/>
      <c r="N132" s="165"/>
      <c r="O132" s="165"/>
      <c r="P132" s="166"/>
      <c r="Q132" s="166"/>
      <c r="R132" s="165"/>
      <c r="S132" s="165"/>
      <c r="T132" s="168"/>
      <c r="U132" s="168">
        <f t="shared" si="8"/>
        <v>0</v>
      </c>
      <c r="V132" s="196">
        <f t="shared" si="9"/>
        <v>0</v>
      </c>
      <c r="W132" s="183" t="str">
        <f t="shared" si="10"/>
        <v xml:space="preserve">   </v>
      </c>
      <c r="X132" s="166"/>
      <c r="Y132" s="218" t="s">
        <v>295</v>
      </c>
      <c r="Z132" s="166"/>
      <c r="AA132" s="169"/>
      <c r="AB132" s="169"/>
      <c r="AC132" s="169"/>
      <c r="AD132" s="169"/>
      <c r="AE132" s="169"/>
      <c r="AF132" s="169"/>
      <c r="AG132" s="170"/>
      <c r="AH132" s="171"/>
      <c r="AI132" s="171"/>
      <c r="AJ132" s="171"/>
      <c r="AK132" s="172"/>
      <c r="AL132" s="165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216">
        <f t="shared" si="14"/>
        <v>0</v>
      </c>
      <c r="AZ132" s="216">
        <f t="shared" si="11"/>
        <v>0</v>
      </c>
      <c r="BA132" s="189" t="b">
        <f t="shared" si="12"/>
        <v>1</v>
      </c>
      <c r="BB132" s="218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</row>
    <row r="133" spans="1:76" s="174" customFormat="1" ht="78.75">
      <c r="A133" s="164" t="str">
        <f t="shared" si="13"/>
        <v>0</v>
      </c>
      <c r="B133" s="165"/>
      <c r="C133" s="166"/>
      <c r="D133" s="166"/>
      <c r="E133" s="165"/>
      <c r="F133" s="165"/>
      <c r="G133" s="165"/>
      <c r="H133" s="165"/>
      <c r="I133" s="166"/>
      <c r="J133" s="165"/>
      <c r="K133" s="165"/>
      <c r="L133" s="167"/>
      <c r="M133" s="165"/>
      <c r="N133" s="165"/>
      <c r="O133" s="165"/>
      <c r="P133" s="166"/>
      <c r="Q133" s="166"/>
      <c r="R133" s="165"/>
      <c r="S133" s="165"/>
      <c r="T133" s="168"/>
      <c r="U133" s="168">
        <f t="shared" si="8"/>
        <v>0</v>
      </c>
      <c r="V133" s="196">
        <f t="shared" si="9"/>
        <v>0</v>
      </c>
      <c r="W133" s="183" t="str">
        <f t="shared" si="10"/>
        <v xml:space="preserve">   </v>
      </c>
      <c r="X133" s="166"/>
      <c r="Y133" s="218" t="s">
        <v>295</v>
      </c>
      <c r="Z133" s="166"/>
      <c r="AA133" s="169"/>
      <c r="AB133" s="169"/>
      <c r="AC133" s="169"/>
      <c r="AD133" s="169"/>
      <c r="AE133" s="169"/>
      <c r="AF133" s="169"/>
      <c r="AG133" s="170"/>
      <c r="AH133" s="171"/>
      <c r="AI133" s="171"/>
      <c r="AJ133" s="171"/>
      <c r="AK133" s="172"/>
      <c r="AL133" s="165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216">
        <f t="shared" si="14"/>
        <v>0</v>
      </c>
      <c r="AZ133" s="216">
        <f t="shared" si="11"/>
        <v>0</v>
      </c>
      <c r="BA133" s="189" t="b">
        <f t="shared" si="12"/>
        <v>1</v>
      </c>
      <c r="BB133" s="218"/>
      <c r="BC133" s="173"/>
      <c r="BD133" s="173"/>
      <c r="BE133" s="173"/>
      <c r="BF133" s="173"/>
      <c r="BG133" s="173"/>
      <c r="BH133" s="173"/>
      <c r="BI133" s="173"/>
      <c r="BJ133" s="173"/>
      <c r="BK133" s="173"/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</row>
    <row r="134" spans="1:76" s="174" customFormat="1" ht="78.75">
      <c r="A134" s="164" t="str">
        <f t="shared" si="13"/>
        <v>0</v>
      </c>
      <c r="B134" s="165"/>
      <c r="C134" s="166"/>
      <c r="D134" s="166"/>
      <c r="E134" s="165"/>
      <c r="F134" s="165"/>
      <c r="G134" s="165"/>
      <c r="H134" s="165"/>
      <c r="I134" s="166"/>
      <c r="J134" s="165"/>
      <c r="K134" s="165"/>
      <c r="L134" s="167"/>
      <c r="M134" s="165"/>
      <c r="N134" s="165"/>
      <c r="O134" s="165"/>
      <c r="P134" s="166"/>
      <c r="Q134" s="166"/>
      <c r="R134" s="165"/>
      <c r="S134" s="165"/>
      <c r="T134" s="168"/>
      <c r="U134" s="168">
        <f t="shared" si="8"/>
        <v>0</v>
      </c>
      <c r="V134" s="196">
        <f t="shared" si="9"/>
        <v>0</v>
      </c>
      <c r="W134" s="183" t="str">
        <f t="shared" si="10"/>
        <v xml:space="preserve">   </v>
      </c>
      <c r="X134" s="166"/>
      <c r="Y134" s="218" t="s">
        <v>295</v>
      </c>
      <c r="Z134" s="166"/>
      <c r="AA134" s="169"/>
      <c r="AB134" s="169"/>
      <c r="AC134" s="169"/>
      <c r="AD134" s="169"/>
      <c r="AE134" s="169"/>
      <c r="AF134" s="169"/>
      <c r="AG134" s="170"/>
      <c r="AH134" s="171"/>
      <c r="AI134" s="171"/>
      <c r="AJ134" s="171"/>
      <c r="AK134" s="172"/>
      <c r="AL134" s="165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216">
        <f t="shared" si="14"/>
        <v>0</v>
      </c>
      <c r="AZ134" s="216">
        <f t="shared" si="11"/>
        <v>0</v>
      </c>
      <c r="BA134" s="189" t="b">
        <f t="shared" si="12"/>
        <v>1</v>
      </c>
      <c r="BB134" s="218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</row>
    <row r="135" spans="1:76" s="174" customFormat="1" ht="78.75">
      <c r="A135" s="164" t="str">
        <f t="shared" si="13"/>
        <v>0</v>
      </c>
      <c r="B135" s="165"/>
      <c r="C135" s="166"/>
      <c r="D135" s="166"/>
      <c r="E135" s="165"/>
      <c r="F135" s="165"/>
      <c r="G135" s="165"/>
      <c r="H135" s="165"/>
      <c r="I135" s="166"/>
      <c r="J135" s="165"/>
      <c r="K135" s="165"/>
      <c r="L135" s="167"/>
      <c r="M135" s="165"/>
      <c r="N135" s="165"/>
      <c r="O135" s="165"/>
      <c r="P135" s="166"/>
      <c r="Q135" s="166"/>
      <c r="R135" s="165"/>
      <c r="S135" s="165"/>
      <c r="T135" s="168"/>
      <c r="U135" s="168">
        <f t="shared" si="8"/>
        <v>0</v>
      </c>
      <c r="V135" s="196">
        <f t="shared" si="9"/>
        <v>0</v>
      </c>
      <c r="W135" s="183" t="str">
        <f t="shared" si="10"/>
        <v xml:space="preserve">   </v>
      </c>
      <c r="X135" s="166"/>
      <c r="Y135" s="218" t="s">
        <v>295</v>
      </c>
      <c r="Z135" s="166"/>
      <c r="AA135" s="169"/>
      <c r="AB135" s="169"/>
      <c r="AC135" s="169"/>
      <c r="AD135" s="169"/>
      <c r="AE135" s="169"/>
      <c r="AF135" s="169"/>
      <c r="AG135" s="170"/>
      <c r="AH135" s="171"/>
      <c r="AI135" s="171"/>
      <c r="AJ135" s="171"/>
      <c r="AK135" s="172"/>
      <c r="AL135" s="165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216">
        <f t="shared" si="14"/>
        <v>0</v>
      </c>
      <c r="AZ135" s="216">
        <f t="shared" si="11"/>
        <v>0</v>
      </c>
      <c r="BA135" s="189" t="b">
        <f t="shared" si="12"/>
        <v>1</v>
      </c>
      <c r="BB135" s="218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</row>
    <row r="136" spans="1:76" s="174" customFormat="1" ht="78.75">
      <c r="A136" s="164" t="str">
        <f t="shared" si="13"/>
        <v>0</v>
      </c>
      <c r="B136" s="165"/>
      <c r="C136" s="166"/>
      <c r="D136" s="166"/>
      <c r="E136" s="165"/>
      <c r="F136" s="165"/>
      <c r="G136" s="165"/>
      <c r="H136" s="165"/>
      <c r="I136" s="166"/>
      <c r="J136" s="165"/>
      <c r="K136" s="165"/>
      <c r="L136" s="167"/>
      <c r="M136" s="165"/>
      <c r="N136" s="165"/>
      <c r="O136" s="165"/>
      <c r="P136" s="166"/>
      <c r="Q136" s="166"/>
      <c r="R136" s="165"/>
      <c r="S136" s="165"/>
      <c r="T136" s="168"/>
      <c r="U136" s="168">
        <f t="shared" si="8"/>
        <v>0</v>
      </c>
      <c r="V136" s="196">
        <f t="shared" si="9"/>
        <v>0</v>
      </c>
      <c r="W136" s="183" t="str">
        <f t="shared" si="10"/>
        <v xml:space="preserve">   </v>
      </c>
      <c r="X136" s="166"/>
      <c r="Y136" s="218" t="s">
        <v>295</v>
      </c>
      <c r="Z136" s="166"/>
      <c r="AA136" s="169"/>
      <c r="AB136" s="169"/>
      <c r="AC136" s="169"/>
      <c r="AD136" s="169"/>
      <c r="AE136" s="169"/>
      <c r="AF136" s="169"/>
      <c r="AG136" s="170"/>
      <c r="AH136" s="171"/>
      <c r="AI136" s="171"/>
      <c r="AJ136" s="171"/>
      <c r="AK136" s="172"/>
      <c r="AL136" s="165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216">
        <f t="shared" si="14"/>
        <v>0</v>
      </c>
      <c r="AZ136" s="216">
        <f t="shared" si="11"/>
        <v>0</v>
      </c>
      <c r="BA136" s="189" t="b">
        <f t="shared" si="12"/>
        <v>1</v>
      </c>
      <c r="BB136" s="218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</row>
    <row r="137" spans="1:76" s="174" customFormat="1" ht="78.75">
      <c r="A137" s="164" t="str">
        <f t="shared" si="13"/>
        <v>0</v>
      </c>
      <c r="B137" s="165"/>
      <c r="C137" s="166"/>
      <c r="D137" s="166"/>
      <c r="E137" s="165"/>
      <c r="F137" s="165"/>
      <c r="G137" s="165"/>
      <c r="H137" s="165"/>
      <c r="I137" s="166"/>
      <c r="J137" s="165"/>
      <c r="K137" s="165"/>
      <c r="L137" s="167"/>
      <c r="M137" s="165"/>
      <c r="N137" s="165"/>
      <c r="O137" s="165"/>
      <c r="P137" s="166"/>
      <c r="Q137" s="166"/>
      <c r="R137" s="165"/>
      <c r="S137" s="165"/>
      <c r="T137" s="168"/>
      <c r="U137" s="168">
        <f t="shared" si="8"/>
        <v>0</v>
      </c>
      <c r="V137" s="196">
        <f t="shared" si="9"/>
        <v>0</v>
      </c>
      <c r="W137" s="183" t="str">
        <f t="shared" si="10"/>
        <v xml:space="preserve">   </v>
      </c>
      <c r="X137" s="166"/>
      <c r="Y137" s="218" t="s">
        <v>295</v>
      </c>
      <c r="Z137" s="166"/>
      <c r="AA137" s="169"/>
      <c r="AB137" s="169"/>
      <c r="AC137" s="169"/>
      <c r="AD137" s="169"/>
      <c r="AE137" s="169"/>
      <c r="AF137" s="169"/>
      <c r="AG137" s="170"/>
      <c r="AH137" s="171"/>
      <c r="AI137" s="171"/>
      <c r="AJ137" s="171"/>
      <c r="AK137" s="172"/>
      <c r="AL137" s="165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216">
        <f t="shared" si="14"/>
        <v>0</v>
      </c>
      <c r="AZ137" s="216">
        <f t="shared" si="11"/>
        <v>0</v>
      </c>
      <c r="BA137" s="189" t="b">
        <f t="shared" si="12"/>
        <v>1</v>
      </c>
      <c r="BB137" s="218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</row>
    <row r="138" spans="1:76" s="174" customFormat="1" ht="78.75">
      <c r="A138" s="164" t="str">
        <f t="shared" si="13"/>
        <v>0</v>
      </c>
      <c r="B138" s="165"/>
      <c r="C138" s="166"/>
      <c r="D138" s="166"/>
      <c r="E138" s="165"/>
      <c r="F138" s="165"/>
      <c r="G138" s="165"/>
      <c r="H138" s="165"/>
      <c r="I138" s="166"/>
      <c r="J138" s="165"/>
      <c r="K138" s="165"/>
      <c r="L138" s="167"/>
      <c r="M138" s="165"/>
      <c r="N138" s="165"/>
      <c r="O138" s="165"/>
      <c r="P138" s="166"/>
      <c r="Q138" s="166"/>
      <c r="R138" s="165"/>
      <c r="S138" s="165"/>
      <c r="T138" s="168"/>
      <c r="U138" s="168">
        <f t="shared" ref="U138:U201" si="15">ROUND(T138,-2)</f>
        <v>0</v>
      </c>
      <c r="V138" s="196">
        <f t="shared" ref="V138:V201" si="16">+U138*R138</f>
        <v>0</v>
      </c>
      <c r="W138" s="183" t="str">
        <f t="shared" ref="W138:W201" si="17">CONCATENATE(P138," ",Q138," ",R138," ",S138)</f>
        <v xml:space="preserve">   </v>
      </c>
      <c r="X138" s="166"/>
      <c r="Y138" s="218" t="s">
        <v>295</v>
      </c>
      <c r="Z138" s="166"/>
      <c r="AA138" s="169"/>
      <c r="AB138" s="169"/>
      <c r="AC138" s="169"/>
      <c r="AD138" s="169"/>
      <c r="AE138" s="169"/>
      <c r="AF138" s="169"/>
      <c r="AG138" s="170"/>
      <c r="AH138" s="171"/>
      <c r="AI138" s="171"/>
      <c r="AJ138" s="171"/>
      <c r="AK138" s="172"/>
      <c r="AL138" s="165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216">
        <f t="shared" si="14"/>
        <v>0</v>
      </c>
      <c r="AZ138" s="216">
        <f t="shared" ref="AZ138:AZ201" si="18">+V138-AY138</f>
        <v>0</v>
      </c>
      <c r="BA138" s="189" t="b">
        <f t="shared" ref="BA138:BA201" si="19">+AY138=V138</f>
        <v>1</v>
      </c>
      <c r="BB138" s="218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</row>
    <row r="139" spans="1:76" s="174" customFormat="1" ht="78.75">
      <c r="A139" s="164" t="str">
        <f t="shared" ref="A139:A202" si="20">$B$6&amp;B139&amp;D139</f>
        <v>0</v>
      </c>
      <c r="B139" s="165"/>
      <c r="C139" s="166"/>
      <c r="D139" s="166"/>
      <c r="E139" s="165"/>
      <c r="F139" s="165"/>
      <c r="G139" s="165"/>
      <c r="H139" s="165"/>
      <c r="I139" s="166"/>
      <c r="J139" s="165"/>
      <c r="K139" s="165"/>
      <c r="L139" s="167"/>
      <c r="M139" s="165"/>
      <c r="N139" s="165"/>
      <c r="O139" s="165"/>
      <c r="P139" s="166"/>
      <c r="Q139" s="166"/>
      <c r="R139" s="165"/>
      <c r="S139" s="165"/>
      <c r="T139" s="168"/>
      <c r="U139" s="168">
        <f t="shared" si="15"/>
        <v>0</v>
      </c>
      <c r="V139" s="196">
        <f t="shared" si="16"/>
        <v>0</v>
      </c>
      <c r="W139" s="183" t="str">
        <f t="shared" si="17"/>
        <v xml:space="preserve">   </v>
      </c>
      <c r="X139" s="166"/>
      <c r="Y139" s="218" t="s">
        <v>295</v>
      </c>
      <c r="Z139" s="166"/>
      <c r="AA139" s="169"/>
      <c r="AB139" s="169"/>
      <c r="AC139" s="169"/>
      <c r="AD139" s="169"/>
      <c r="AE139" s="169"/>
      <c r="AF139" s="169"/>
      <c r="AG139" s="170"/>
      <c r="AH139" s="171"/>
      <c r="AI139" s="171"/>
      <c r="AJ139" s="171"/>
      <c r="AK139" s="172"/>
      <c r="AL139" s="165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216">
        <f t="shared" ref="AY139:AY202" si="21">SUM(AM139:AX139)</f>
        <v>0</v>
      </c>
      <c r="AZ139" s="216">
        <f t="shared" si="18"/>
        <v>0</v>
      </c>
      <c r="BA139" s="189" t="b">
        <f t="shared" si="19"/>
        <v>1</v>
      </c>
      <c r="BB139" s="218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</row>
    <row r="140" spans="1:76" s="174" customFormat="1" ht="78.75">
      <c r="A140" s="164" t="str">
        <f t="shared" si="20"/>
        <v>0</v>
      </c>
      <c r="B140" s="165"/>
      <c r="C140" s="166"/>
      <c r="D140" s="166"/>
      <c r="E140" s="165"/>
      <c r="F140" s="165"/>
      <c r="G140" s="165"/>
      <c r="H140" s="165"/>
      <c r="I140" s="166"/>
      <c r="J140" s="165"/>
      <c r="K140" s="165"/>
      <c r="L140" s="167"/>
      <c r="M140" s="165"/>
      <c r="N140" s="165"/>
      <c r="O140" s="165"/>
      <c r="P140" s="166"/>
      <c r="Q140" s="166"/>
      <c r="R140" s="165"/>
      <c r="S140" s="165"/>
      <c r="T140" s="168"/>
      <c r="U140" s="168">
        <f t="shared" si="15"/>
        <v>0</v>
      </c>
      <c r="V140" s="196">
        <f t="shared" si="16"/>
        <v>0</v>
      </c>
      <c r="W140" s="183" t="str">
        <f t="shared" si="17"/>
        <v xml:space="preserve">   </v>
      </c>
      <c r="X140" s="166"/>
      <c r="Y140" s="218" t="s">
        <v>295</v>
      </c>
      <c r="Z140" s="166"/>
      <c r="AA140" s="169"/>
      <c r="AB140" s="169"/>
      <c r="AC140" s="169"/>
      <c r="AD140" s="169"/>
      <c r="AE140" s="169"/>
      <c r="AF140" s="169"/>
      <c r="AG140" s="170"/>
      <c r="AH140" s="171"/>
      <c r="AI140" s="171"/>
      <c r="AJ140" s="171"/>
      <c r="AK140" s="172"/>
      <c r="AL140" s="165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216">
        <f t="shared" si="21"/>
        <v>0</v>
      </c>
      <c r="AZ140" s="216">
        <f t="shared" si="18"/>
        <v>0</v>
      </c>
      <c r="BA140" s="189" t="b">
        <f t="shared" si="19"/>
        <v>1</v>
      </c>
      <c r="BB140" s="218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3"/>
      <c r="BN140" s="173"/>
      <c r="BO140" s="173"/>
      <c r="BP140" s="173"/>
      <c r="BQ140" s="173"/>
      <c r="BR140" s="173"/>
      <c r="BS140" s="173"/>
      <c r="BT140" s="173"/>
      <c r="BU140" s="173"/>
      <c r="BV140" s="173"/>
      <c r="BW140" s="173"/>
      <c r="BX140" s="173"/>
    </row>
    <row r="141" spans="1:76" s="174" customFormat="1" ht="78.75">
      <c r="A141" s="164" t="str">
        <f t="shared" si="20"/>
        <v>0</v>
      </c>
      <c r="B141" s="165"/>
      <c r="C141" s="166"/>
      <c r="D141" s="166"/>
      <c r="E141" s="165"/>
      <c r="F141" s="165"/>
      <c r="G141" s="165"/>
      <c r="H141" s="165"/>
      <c r="I141" s="166"/>
      <c r="J141" s="165"/>
      <c r="K141" s="165"/>
      <c r="L141" s="167"/>
      <c r="M141" s="165"/>
      <c r="N141" s="165"/>
      <c r="O141" s="165"/>
      <c r="P141" s="166"/>
      <c r="Q141" s="166"/>
      <c r="R141" s="165"/>
      <c r="S141" s="165"/>
      <c r="T141" s="168"/>
      <c r="U141" s="168">
        <f t="shared" si="15"/>
        <v>0</v>
      </c>
      <c r="V141" s="196">
        <f t="shared" si="16"/>
        <v>0</v>
      </c>
      <c r="W141" s="183" t="str">
        <f t="shared" si="17"/>
        <v xml:space="preserve">   </v>
      </c>
      <c r="X141" s="166"/>
      <c r="Y141" s="218" t="s">
        <v>295</v>
      </c>
      <c r="Z141" s="166"/>
      <c r="AA141" s="169"/>
      <c r="AB141" s="169"/>
      <c r="AC141" s="169"/>
      <c r="AD141" s="169"/>
      <c r="AE141" s="169"/>
      <c r="AF141" s="169"/>
      <c r="AG141" s="170"/>
      <c r="AH141" s="171"/>
      <c r="AI141" s="171"/>
      <c r="AJ141" s="171"/>
      <c r="AK141" s="172"/>
      <c r="AL141" s="165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216">
        <f t="shared" si="21"/>
        <v>0</v>
      </c>
      <c r="AZ141" s="216">
        <f t="shared" si="18"/>
        <v>0</v>
      </c>
      <c r="BA141" s="189" t="b">
        <f t="shared" si="19"/>
        <v>1</v>
      </c>
      <c r="BB141" s="218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</row>
    <row r="142" spans="1:76" s="174" customFormat="1" ht="78.75">
      <c r="A142" s="164" t="str">
        <f t="shared" si="20"/>
        <v>0</v>
      </c>
      <c r="B142" s="165"/>
      <c r="C142" s="166"/>
      <c r="D142" s="166"/>
      <c r="E142" s="165"/>
      <c r="F142" s="165"/>
      <c r="G142" s="165"/>
      <c r="H142" s="165"/>
      <c r="I142" s="166"/>
      <c r="J142" s="165"/>
      <c r="K142" s="165"/>
      <c r="L142" s="167"/>
      <c r="M142" s="165"/>
      <c r="N142" s="165"/>
      <c r="O142" s="165"/>
      <c r="P142" s="166"/>
      <c r="Q142" s="166"/>
      <c r="R142" s="165"/>
      <c r="S142" s="165"/>
      <c r="T142" s="168"/>
      <c r="U142" s="168">
        <f t="shared" si="15"/>
        <v>0</v>
      </c>
      <c r="V142" s="196">
        <f t="shared" si="16"/>
        <v>0</v>
      </c>
      <c r="W142" s="183" t="str">
        <f t="shared" si="17"/>
        <v xml:space="preserve">   </v>
      </c>
      <c r="X142" s="166"/>
      <c r="Y142" s="218" t="s">
        <v>295</v>
      </c>
      <c r="Z142" s="166"/>
      <c r="AA142" s="169"/>
      <c r="AB142" s="169"/>
      <c r="AC142" s="169"/>
      <c r="AD142" s="169"/>
      <c r="AE142" s="169"/>
      <c r="AF142" s="169"/>
      <c r="AG142" s="170"/>
      <c r="AH142" s="171"/>
      <c r="AI142" s="171"/>
      <c r="AJ142" s="171"/>
      <c r="AK142" s="172"/>
      <c r="AL142" s="165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216">
        <f t="shared" si="21"/>
        <v>0</v>
      </c>
      <c r="AZ142" s="216">
        <f t="shared" si="18"/>
        <v>0</v>
      </c>
      <c r="BA142" s="189" t="b">
        <f t="shared" si="19"/>
        <v>1</v>
      </c>
      <c r="BB142" s="218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</row>
    <row r="143" spans="1:76" s="174" customFormat="1" ht="78.75">
      <c r="A143" s="164" t="str">
        <f t="shared" si="20"/>
        <v>0</v>
      </c>
      <c r="B143" s="165"/>
      <c r="C143" s="166"/>
      <c r="D143" s="166"/>
      <c r="E143" s="165"/>
      <c r="F143" s="165"/>
      <c r="G143" s="165"/>
      <c r="H143" s="165"/>
      <c r="I143" s="166"/>
      <c r="J143" s="165"/>
      <c r="K143" s="165"/>
      <c r="L143" s="167"/>
      <c r="M143" s="165"/>
      <c r="N143" s="165"/>
      <c r="O143" s="165"/>
      <c r="P143" s="166"/>
      <c r="Q143" s="166"/>
      <c r="R143" s="165"/>
      <c r="S143" s="165"/>
      <c r="T143" s="168"/>
      <c r="U143" s="168">
        <f t="shared" si="15"/>
        <v>0</v>
      </c>
      <c r="V143" s="196">
        <f t="shared" si="16"/>
        <v>0</v>
      </c>
      <c r="W143" s="183" t="str">
        <f t="shared" si="17"/>
        <v xml:space="preserve">   </v>
      </c>
      <c r="X143" s="166"/>
      <c r="Y143" s="218" t="s">
        <v>295</v>
      </c>
      <c r="Z143" s="166"/>
      <c r="AA143" s="169"/>
      <c r="AB143" s="169"/>
      <c r="AC143" s="169"/>
      <c r="AD143" s="169"/>
      <c r="AE143" s="169"/>
      <c r="AF143" s="169"/>
      <c r="AG143" s="170"/>
      <c r="AH143" s="171"/>
      <c r="AI143" s="171"/>
      <c r="AJ143" s="171"/>
      <c r="AK143" s="172"/>
      <c r="AL143" s="165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216">
        <f t="shared" si="21"/>
        <v>0</v>
      </c>
      <c r="AZ143" s="216">
        <f t="shared" si="18"/>
        <v>0</v>
      </c>
      <c r="BA143" s="189" t="b">
        <f t="shared" si="19"/>
        <v>1</v>
      </c>
      <c r="BB143" s="218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</row>
    <row r="144" spans="1:76" s="174" customFormat="1" ht="78.75">
      <c r="A144" s="164" t="str">
        <f t="shared" si="20"/>
        <v>0</v>
      </c>
      <c r="B144" s="165"/>
      <c r="C144" s="166"/>
      <c r="D144" s="166"/>
      <c r="E144" s="165"/>
      <c r="F144" s="165"/>
      <c r="G144" s="165"/>
      <c r="H144" s="165"/>
      <c r="I144" s="166"/>
      <c r="J144" s="165"/>
      <c r="K144" s="165"/>
      <c r="L144" s="167"/>
      <c r="M144" s="165"/>
      <c r="N144" s="165"/>
      <c r="O144" s="165"/>
      <c r="P144" s="166"/>
      <c r="Q144" s="166"/>
      <c r="R144" s="165"/>
      <c r="S144" s="165"/>
      <c r="T144" s="168"/>
      <c r="U144" s="168">
        <f t="shared" si="15"/>
        <v>0</v>
      </c>
      <c r="V144" s="196">
        <f t="shared" si="16"/>
        <v>0</v>
      </c>
      <c r="W144" s="183" t="str">
        <f t="shared" si="17"/>
        <v xml:space="preserve">   </v>
      </c>
      <c r="X144" s="166"/>
      <c r="Y144" s="218" t="s">
        <v>295</v>
      </c>
      <c r="Z144" s="166"/>
      <c r="AA144" s="169"/>
      <c r="AB144" s="169"/>
      <c r="AC144" s="169"/>
      <c r="AD144" s="169"/>
      <c r="AE144" s="169"/>
      <c r="AF144" s="169"/>
      <c r="AG144" s="170"/>
      <c r="AH144" s="171"/>
      <c r="AI144" s="171"/>
      <c r="AJ144" s="171"/>
      <c r="AK144" s="172"/>
      <c r="AL144" s="165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216">
        <f t="shared" si="21"/>
        <v>0</v>
      </c>
      <c r="AZ144" s="216">
        <f t="shared" si="18"/>
        <v>0</v>
      </c>
      <c r="BA144" s="189" t="b">
        <f t="shared" si="19"/>
        <v>1</v>
      </c>
      <c r="BB144" s="218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</row>
    <row r="145" spans="1:76" s="174" customFormat="1" ht="78.75">
      <c r="A145" s="164" t="str">
        <f t="shared" si="20"/>
        <v>0</v>
      </c>
      <c r="B145" s="165"/>
      <c r="C145" s="166"/>
      <c r="D145" s="166"/>
      <c r="E145" s="165"/>
      <c r="F145" s="165"/>
      <c r="G145" s="165"/>
      <c r="H145" s="165"/>
      <c r="I145" s="166"/>
      <c r="J145" s="165"/>
      <c r="K145" s="165"/>
      <c r="L145" s="167"/>
      <c r="M145" s="165"/>
      <c r="N145" s="165"/>
      <c r="O145" s="165"/>
      <c r="P145" s="166"/>
      <c r="Q145" s="166"/>
      <c r="R145" s="165"/>
      <c r="S145" s="165"/>
      <c r="T145" s="168"/>
      <c r="U145" s="168">
        <f t="shared" si="15"/>
        <v>0</v>
      </c>
      <c r="V145" s="196">
        <f t="shared" si="16"/>
        <v>0</v>
      </c>
      <c r="W145" s="183" t="str">
        <f t="shared" si="17"/>
        <v xml:space="preserve">   </v>
      </c>
      <c r="X145" s="166"/>
      <c r="Y145" s="218" t="s">
        <v>295</v>
      </c>
      <c r="Z145" s="166"/>
      <c r="AA145" s="169"/>
      <c r="AB145" s="169"/>
      <c r="AC145" s="169"/>
      <c r="AD145" s="169"/>
      <c r="AE145" s="169"/>
      <c r="AF145" s="169"/>
      <c r="AG145" s="170"/>
      <c r="AH145" s="171"/>
      <c r="AI145" s="171"/>
      <c r="AJ145" s="171"/>
      <c r="AK145" s="172"/>
      <c r="AL145" s="165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216">
        <f t="shared" si="21"/>
        <v>0</v>
      </c>
      <c r="AZ145" s="216">
        <f t="shared" si="18"/>
        <v>0</v>
      </c>
      <c r="BA145" s="189" t="b">
        <f t="shared" si="19"/>
        <v>1</v>
      </c>
      <c r="BB145" s="218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</row>
    <row r="146" spans="1:76" s="174" customFormat="1" ht="78.75">
      <c r="A146" s="164" t="str">
        <f t="shared" si="20"/>
        <v>0</v>
      </c>
      <c r="B146" s="165"/>
      <c r="C146" s="166"/>
      <c r="D146" s="166"/>
      <c r="E146" s="165"/>
      <c r="F146" s="165"/>
      <c r="G146" s="165"/>
      <c r="H146" s="165"/>
      <c r="I146" s="166"/>
      <c r="J146" s="165"/>
      <c r="K146" s="165"/>
      <c r="L146" s="167"/>
      <c r="M146" s="165"/>
      <c r="N146" s="165"/>
      <c r="O146" s="165"/>
      <c r="P146" s="166"/>
      <c r="Q146" s="166"/>
      <c r="R146" s="165"/>
      <c r="S146" s="165"/>
      <c r="T146" s="168"/>
      <c r="U146" s="168">
        <f t="shared" si="15"/>
        <v>0</v>
      </c>
      <c r="V146" s="196">
        <f t="shared" si="16"/>
        <v>0</v>
      </c>
      <c r="W146" s="183" t="str">
        <f t="shared" si="17"/>
        <v xml:space="preserve">   </v>
      </c>
      <c r="X146" s="166"/>
      <c r="Y146" s="218" t="s">
        <v>295</v>
      </c>
      <c r="Z146" s="166"/>
      <c r="AA146" s="169"/>
      <c r="AB146" s="169"/>
      <c r="AC146" s="169"/>
      <c r="AD146" s="169"/>
      <c r="AE146" s="169"/>
      <c r="AF146" s="169"/>
      <c r="AG146" s="170"/>
      <c r="AH146" s="171"/>
      <c r="AI146" s="171"/>
      <c r="AJ146" s="171"/>
      <c r="AK146" s="172"/>
      <c r="AL146" s="165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216">
        <f t="shared" si="21"/>
        <v>0</v>
      </c>
      <c r="AZ146" s="216">
        <f t="shared" si="18"/>
        <v>0</v>
      </c>
      <c r="BA146" s="189" t="b">
        <f t="shared" si="19"/>
        <v>1</v>
      </c>
      <c r="BB146" s="218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</row>
    <row r="147" spans="1:76" s="174" customFormat="1" ht="78.75">
      <c r="A147" s="164" t="str">
        <f t="shared" si="20"/>
        <v>0</v>
      </c>
      <c r="B147" s="165"/>
      <c r="C147" s="166"/>
      <c r="D147" s="166"/>
      <c r="E147" s="165"/>
      <c r="F147" s="165"/>
      <c r="G147" s="165"/>
      <c r="H147" s="165"/>
      <c r="I147" s="166"/>
      <c r="J147" s="165"/>
      <c r="K147" s="165"/>
      <c r="L147" s="167"/>
      <c r="M147" s="165"/>
      <c r="N147" s="165"/>
      <c r="O147" s="165"/>
      <c r="P147" s="166"/>
      <c r="Q147" s="166"/>
      <c r="R147" s="165"/>
      <c r="S147" s="165"/>
      <c r="T147" s="168"/>
      <c r="U147" s="168">
        <f t="shared" si="15"/>
        <v>0</v>
      </c>
      <c r="V147" s="196">
        <f t="shared" si="16"/>
        <v>0</v>
      </c>
      <c r="W147" s="183" t="str">
        <f t="shared" si="17"/>
        <v xml:space="preserve">   </v>
      </c>
      <c r="X147" s="166"/>
      <c r="Y147" s="218" t="s">
        <v>295</v>
      </c>
      <c r="Z147" s="166"/>
      <c r="AA147" s="169"/>
      <c r="AB147" s="169"/>
      <c r="AC147" s="169"/>
      <c r="AD147" s="169"/>
      <c r="AE147" s="169"/>
      <c r="AF147" s="169"/>
      <c r="AG147" s="170"/>
      <c r="AH147" s="171"/>
      <c r="AI147" s="171"/>
      <c r="AJ147" s="171"/>
      <c r="AK147" s="172"/>
      <c r="AL147" s="165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216">
        <f t="shared" si="21"/>
        <v>0</v>
      </c>
      <c r="AZ147" s="216">
        <f t="shared" si="18"/>
        <v>0</v>
      </c>
      <c r="BA147" s="189" t="b">
        <f t="shared" si="19"/>
        <v>1</v>
      </c>
      <c r="BB147" s="218"/>
      <c r="BC147" s="173"/>
      <c r="BD147" s="173"/>
      <c r="BE147" s="173"/>
      <c r="BF147" s="173"/>
      <c r="BG147" s="173"/>
      <c r="BH147" s="173"/>
      <c r="BI147" s="173"/>
      <c r="BJ147" s="173"/>
      <c r="BK147" s="173"/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</row>
    <row r="148" spans="1:76" s="174" customFormat="1" ht="78.75">
      <c r="A148" s="164" t="str">
        <f t="shared" si="20"/>
        <v>0</v>
      </c>
      <c r="B148" s="165"/>
      <c r="C148" s="166"/>
      <c r="D148" s="166"/>
      <c r="E148" s="165"/>
      <c r="F148" s="165"/>
      <c r="G148" s="165"/>
      <c r="H148" s="165"/>
      <c r="I148" s="166"/>
      <c r="J148" s="165"/>
      <c r="K148" s="165"/>
      <c r="L148" s="167"/>
      <c r="M148" s="165"/>
      <c r="N148" s="165"/>
      <c r="O148" s="165"/>
      <c r="P148" s="166"/>
      <c r="Q148" s="166"/>
      <c r="R148" s="165"/>
      <c r="S148" s="165"/>
      <c r="T148" s="168"/>
      <c r="U148" s="168">
        <f t="shared" si="15"/>
        <v>0</v>
      </c>
      <c r="V148" s="196">
        <f t="shared" si="16"/>
        <v>0</v>
      </c>
      <c r="W148" s="183" t="str">
        <f t="shared" si="17"/>
        <v xml:space="preserve">   </v>
      </c>
      <c r="X148" s="166"/>
      <c r="Y148" s="218" t="s">
        <v>295</v>
      </c>
      <c r="Z148" s="166"/>
      <c r="AA148" s="169"/>
      <c r="AB148" s="169"/>
      <c r="AC148" s="169"/>
      <c r="AD148" s="169"/>
      <c r="AE148" s="169"/>
      <c r="AF148" s="169"/>
      <c r="AG148" s="170"/>
      <c r="AH148" s="171"/>
      <c r="AI148" s="171"/>
      <c r="AJ148" s="171"/>
      <c r="AK148" s="172"/>
      <c r="AL148" s="165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216">
        <f t="shared" si="21"/>
        <v>0</v>
      </c>
      <c r="AZ148" s="216">
        <f t="shared" si="18"/>
        <v>0</v>
      </c>
      <c r="BA148" s="189" t="b">
        <f t="shared" si="19"/>
        <v>1</v>
      </c>
      <c r="BB148" s="218"/>
      <c r="BC148" s="173"/>
      <c r="BD148" s="173"/>
      <c r="BE148" s="173"/>
      <c r="BF148" s="173"/>
      <c r="BG148" s="173"/>
      <c r="BH148" s="173"/>
      <c r="BI148" s="173"/>
      <c r="BJ148" s="173"/>
      <c r="BK148" s="173"/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</row>
    <row r="149" spans="1:76" s="174" customFormat="1" ht="78.75">
      <c r="A149" s="164" t="str">
        <f t="shared" si="20"/>
        <v>0</v>
      </c>
      <c r="B149" s="165"/>
      <c r="C149" s="166"/>
      <c r="D149" s="166"/>
      <c r="E149" s="165"/>
      <c r="F149" s="165"/>
      <c r="G149" s="165"/>
      <c r="H149" s="165"/>
      <c r="I149" s="166"/>
      <c r="J149" s="165"/>
      <c r="K149" s="165"/>
      <c r="L149" s="167"/>
      <c r="M149" s="165"/>
      <c r="N149" s="165"/>
      <c r="O149" s="165"/>
      <c r="P149" s="166"/>
      <c r="Q149" s="166"/>
      <c r="R149" s="165"/>
      <c r="S149" s="165"/>
      <c r="T149" s="168"/>
      <c r="U149" s="168">
        <f t="shared" si="15"/>
        <v>0</v>
      </c>
      <c r="V149" s="196">
        <f t="shared" si="16"/>
        <v>0</v>
      </c>
      <c r="W149" s="183" t="str">
        <f t="shared" si="17"/>
        <v xml:space="preserve">   </v>
      </c>
      <c r="X149" s="166"/>
      <c r="Y149" s="218" t="s">
        <v>295</v>
      </c>
      <c r="Z149" s="166"/>
      <c r="AA149" s="169"/>
      <c r="AB149" s="169"/>
      <c r="AC149" s="169"/>
      <c r="AD149" s="169"/>
      <c r="AE149" s="169"/>
      <c r="AF149" s="169"/>
      <c r="AG149" s="170"/>
      <c r="AH149" s="171"/>
      <c r="AI149" s="171"/>
      <c r="AJ149" s="171"/>
      <c r="AK149" s="172"/>
      <c r="AL149" s="165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216">
        <f t="shared" si="21"/>
        <v>0</v>
      </c>
      <c r="AZ149" s="216">
        <f t="shared" si="18"/>
        <v>0</v>
      </c>
      <c r="BA149" s="189" t="b">
        <f t="shared" si="19"/>
        <v>1</v>
      </c>
      <c r="BB149" s="218"/>
      <c r="BC149" s="173"/>
      <c r="BD149" s="173"/>
      <c r="BE149" s="173"/>
      <c r="BF149" s="173"/>
      <c r="BG149" s="173"/>
      <c r="BH149" s="173"/>
      <c r="BI149" s="173"/>
      <c r="BJ149" s="173"/>
      <c r="BK149" s="173"/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</row>
    <row r="150" spans="1:76" s="174" customFormat="1" ht="78.75">
      <c r="A150" s="164" t="str">
        <f t="shared" si="20"/>
        <v>0</v>
      </c>
      <c r="B150" s="165"/>
      <c r="C150" s="166"/>
      <c r="D150" s="166"/>
      <c r="E150" s="165"/>
      <c r="F150" s="165"/>
      <c r="G150" s="165"/>
      <c r="H150" s="165"/>
      <c r="I150" s="166"/>
      <c r="J150" s="165"/>
      <c r="K150" s="165"/>
      <c r="L150" s="167"/>
      <c r="M150" s="165"/>
      <c r="N150" s="165"/>
      <c r="O150" s="165"/>
      <c r="P150" s="166"/>
      <c r="Q150" s="166"/>
      <c r="R150" s="165"/>
      <c r="S150" s="165"/>
      <c r="T150" s="168"/>
      <c r="U150" s="168">
        <f t="shared" si="15"/>
        <v>0</v>
      </c>
      <c r="V150" s="196">
        <f t="shared" si="16"/>
        <v>0</v>
      </c>
      <c r="W150" s="183" t="str">
        <f t="shared" si="17"/>
        <v xml:space="preserve">   </v>
      </c>
      <c r="X150" s="166"/>
      <c r="Y150" s="218" t="s">
        <v>295</v>
      </c>
      <c r="Z150" s="166"/>
      <c r="AA150" s="169"/>
      <c r="AB150" s="169"/>
      <c r="AC150" s="169"/>
      <c r="AD150" s="169"/>
      <c r="AE150" s="169"/>
      <c r="AF150" s="169"/>
      <c r="AG150" s="170"/>
      <c r="AH150" s="171"/>
      <c r="AI150" s="171"/>
      <c r="AJ150" s="171"/>
      <c r="AK150" s="172"/>
      <c r="AL150" s="165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216">
        <f t="shared" si="21"/>
        <v>0</v>
      </c>
      <c r="AZ150" s="216">
        <f t="shared" si="18"/>
        <v>0</v>
      </c>
      <c r="BA150" s="189" t="b">
        <f t="shared" si="19"/>
        <v>1</v>
      </c>
      <c r="BB150" s="218"/>
      <c r="BC150" s="173"/>
      <c r="BD150" s="173"/>
      <c r="BE150" s="173"/>
      <c r="BF150" s="173"/>
      <c r="BG150" s="173"/>
      <c r="BH150" s="173"/>
      <c r="BI150" s="173"/>
      <c r="BJ150" s="173"/>
      <c r="BK150" s="173"/>
      <c r="BL150" s="173"/>
      <c r="BM150" s="173"/>
      <c r="BN150" s="173"/>
      <c r="BO150" s="173"/>
      <c r="BP150" s="173"/>
      <c r="BQ150" s="173"/>
      <c r="BR150" s="173"/>
      <c r="BS150" s="173"/>
      <c r="BT150" s="173"/>
      <c r="BU150" s="173"/>
      <c r="BV150" s="173"/>
      <c r="BW150" s="173"/>
      <c r="BX150" s="173"/>
    </row>
    <row r="151" spans="1:76" s="174" customFormat="1" ht="78.75">
      <c r="A151" s="164" t="str">
        <f t="shared" si="20"/>
        <v>0</v>
      </c>
      <c r="B151" s="165"/>
      <c r="C151" s="166"/>
      <c r="D151" s="166"/>
      <c r="E151" s="165"/>
      <c r="F151" s="165"/>
      <c r="G151" s="165"/>
      <c r="H151" s="165"/>
      <c r="I151" s="166"/>
      <c r="J151" s="165"/>
      <c r="K151" s="165"/>
      <c r="L151" s="167"/>
      <c r="M151" s="165"/>
      <c r="N151" s="165"/>
      <c r="O151" s="165"/>
      <c r="P151" s="166"/>
      <c r="Q151" s="166"/>
      <c r="R151" s="165"/>
      <c r="S151" s="165"/>
      <c r="T151" s="168"/>
      <c r="U151" s="168">
        <f t="shared" si="15"/>
        <v>0</v>
      </c>
      <c r="V151" s="196">
        <f t="shared" si="16"/>
        <v>0</v>
      </c>
      <c r="W151" s="183" t="str">
        <f t="shared" si="17"/>
        <v xml:space="preserve">   </v>
      </c>
      <c r="X151" s="166"/>
      <c r="Y151" s="218" t="s">
        <v>295</v>
      </c>
      <c r="Z151" s="166"/>
      <c r="AA151" s="169"/>
      <c r="AB151" s="169"/>
      <c r="AC151" s="169"/>
      <c r="AD151" s="169"/>
      <c r="AE151" s="169"/>
      <c r="AF151" s="169"/>
      <c r="AG151" s="170"/>
      <c r="AH151" s="171"/>
      <c r="AI151" s="171"/>
      <c r="AJ151" s="171"/>
      <c r="AK151" s="172"/>
      <c r="AL151" s="165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216">
        <f t="shared" si="21"/>
        <v>0</v>
      </c>
      <c r="AZ151" s="216">
        <f t="shared" si="18"/>
        <v>0</v>
      </c>
      <c r="BA151" s="189" t="b">
        <f t="shared" si="19"/>
        <v>1</v>
      </c>
      <c r="BB151" s="218"/>
      <c r="BC151" s="173"/>
      <c r="BD151" s="173"/>
      <c r="BE151" s="173"/>
      <c r="BF151" s="173"/>
      <c r="BG151" s="173"/>
      <c r="BH151" s="173"/>
      <c r="BI151" s="173"/>
      <c r="BJ151" s="173"/>
      <c r="BK151" s="173"/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</row>
    <row r="152" spans="1:76" s="174" customFormat="1" ht="78.75">
      <c r="A152" s="164" t="str">
        <f t="shared" si="20"/>
        <v>0</v>
      </c>
      <c r="B152" s="165"/>
      <c r="C152" s="166"/>
      <c r="D152" s="166"/>
      <c r="E152" s="165"/>
      <c r="F152" s="165"/>
      <c r="G152" s="165"/>
      <c r="H152" s="165"/>
      <c r="I152" s="166"/>
      <c r="J152" s="165"/>
      <c r="K152" s="165"/>
      <c r="L152" s="167"/>
      <c r="M152" s="165"/>
      <c r="N152" s="165"/>
      <c r="O152" s="165"/>
      <c r="P152" s="166"/>
      <c r="Q152" s="166"/>
      <c r="R152" s="165"/>
      <c r="S152" s="165"/>
      <c r="T152" s="168"/>
      <c r="U152" s="168">
        <f t="shared" si="15"/>
        <v>0</v>
      </c>
      <c r="V152" s="196">
        <f t="shared" si="16"/>
        <v>0</v>
      </c>
      <c r="W152" s="183" t="str">
        <f t="shared" si="17"/>
        <v xml:space="preserve">   </v>
      </c>
      <c r="X152" s="166"/>
      <c r="Y152" s="218" t="s">
        <v>295</v>
      </c>
      <c r="Z152" s="166"/>
      <c r="AA152" s="169"/>
      <c r="AB152" s="169"/>
      <c r="AC152" s="169"/>
      <c r="AD152" s="169"/>
      <c r="AE152" s="169"/>
      <c r="AF152" s="169"/>
      <c r="AG152" s="170"/>
      <c r="AH152" s="171"/>
      <c r="AI152" s="171"/>
      <c r="AJ152" s="171"/>
      <c r="AK152" s="172"/>
      <c r="AL152" s="165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216">
        <f t="shared" si="21"/>
        <v>0</v>
      </c>
      <c r="AZ152" s="216">
        <f t="shared" si="18"/>
        <v>0</v>
      </c>
      <c r="BA152" s="189" t="b">
        <f t="shared" si="19"/>
        <v>1</v>
      </c>
      <c r="BB152" s="218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</row>
    <row r="153" spans="1:76" s="174" customFormat="1" ht="78.75">
      <c r="A153" s="164" t="str">
        <f t="shared" si="20"/>
        <v>0</v>
      </c>
      <c r="B153" s="165"/>
      <c r="C153" s="166"/>
      <c r="D153" s="166"/>
      <c r="E153" s="165"/>
      <c r="F153" s="165"/>
      <c r="G153" s="165"/>
      <c r="H153" s="165"/>
      <c r="I153" s="166"/>
      <c r="J153" s="165"/>
      <c r="K153" s="165"/>
      <c r="L153" s="167"/>
      <c r="M153" s="165"/>
      <c r="N153" s="165"/>
      <c r="O153" s="165"/>
      <c r="P153" s="166"/>
      <c r="Q153" s="166"/>
      <c r="R153" s="165"/>
      <c r="S153" s="165"/>
      <c r="T153" s="168"/>
      <c r="U153" s="168">
        <f t="shared" si="15"/>
        <v>0</v>
      </c>
      <c r="V153" s="196">
        <f t="shared" si="16"/>
        <v>0</v>
      </c>
      <c r="W153" s="183" t="str">
        <f t="shared" si="17"/>
        <v xml:space="preserve">   </v>
      </c>
      <c r="X153" s="166"/>
      <c r="Y153" s="218" t="s">
        <v>295</v>
      </c>
      <c r="Z153" s="166"/>
      <c r="AA153" s="169"/>
      <c r="AB153" s="169"/>
      <c r="AC153" s="169"/>
      <c r="AD153" s="169"/>
      <c r="AE153" s="169"/>
      <c r="AF153" s="169"/>
      <c r="AG153" s="170"/>
      <c r="AH153" s="171"/>
      <c r="AI153" s="171"/>
      <c r="AJ153" s="171"/>
      <c r="AK153" s="172"/>
      <c r="AL153" s="165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216">
        <f t="shared" si="21"/>
        <v>0</v>
      </c>
      <c r="AZ153" s="216">
        <f t="shared" si="18"/>
        <v>0</v>
      </c>
      <c r="BA153" s="189" t="b">
        <f t="shared" si="19"/>
        <v>1</v>
      </c>
      <c r="BB153" s="218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</row>
    <row r="154" spans="1:76" s="174" customFormat="1" ht="78.75">
      <c r="A154" s="164" t="str">
        <f t="shared" si="20"/>
        <v>0</v>
      </c>
      <c r="B154" s="165"/>
      <c r="C154" s="166"/>
      <c r="D154" s="166"/>
      <c r="E154" s="165"/>
      <c r="F154" s="165"/>
      <c r="G154" s="165"/>
      <c r="H154" s="165"/>
      <c r="I154" s="166"/>
      <c r="J154" s="165"/>
      <c r="K154" s="165"/>
      <c r="L154" s="167"/>
      <c r="M154" s="165"/>
      <c r="N154" s="165"/>
      <c r="O154" s="165"/>
      <c r="P154" s="166"/>
      <c r="Q154" s="166"/>
      <c r="R154" s="165"/>
      <c r="S154" s="165"/>
      <c r="T154" s="168"/>
      <c r="U154" s="168">
        <f t="shared" si="15"/>
        <v>0</v>
      </c>
      <c r="V154" s="196">
        <f t="shared" si="16"/>
        <v>0</v>
      </c>
      <c r="W154" s="183" t="str">
        <f t="shared" si="17"/>
        <v xml:space="preserve">   </v>
      </c>
      <c r="X154" s="166"/>
      <c r="Y154" s="218" t="s">
        <v>295</v>
      </c>
      <c r="Z154" s="166"/>
      <c r="AA154" s="169"/>
      <c r="AB154" s="169"/>
      <c r="AC154" s="169"/>
      <c r="AD154" s="169"/>
      <c r="AE154" s="169"/>
      <c r="AF154" s="169"/>
      <c r="AG154" s="170"/>
      <c r="AH154" s="171"/>
      <c r="AI154" s="171"/>
      <c r="AJ154" s="171"/>
      <c r="AK154" s="172"/>
      <c r="AL154" s="165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216">
        <f t="shared" si="21"/>
        <v>0</v>
      </c>
      <c r="AZ154" s="216">
        <f t="shared" si="18"/>
        <v>0</v>
      </c>
      <c r="BA154" s="189" t="b">
        <f t="shared" si="19"/>
        <v>1</v>
      </c>
      <c r="BB154" s="218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</row>
    <row r="155" spans="1:76" s="174" customFormat="1" ht="78.75">
      <c r="A155" s="164" t="str">
        <f t="shared" si="20"/>
        <v>0</v>
      </c>
      <c r="B155" s="165"/>
      <c r="C155" s="166"/>
      <c r="D155" s="166"/>
      <c r="E155" s="165"/>
      <c r="F155" s="165"/>
      <c r="G155" s="165"/>
      <c r="H155" s="165"/>
      <c r="I155" s="166"/>
      <c r="J155" s="165"/>
      <c r="K155" s="165"/>
      <c r="L155" s="167"/>
      <c r="M155" s="165"/>
      <c r="N155" s="165"/>
      <c r="O155" s="165"/>
      <c r="P155" s="166"/>
      <c r="Q155" s="166"/>
      <c r="R155" s="165"/>
      <c r="S155" s="165"/>
      <c r="T155" s="168"/>
      <c r="U155" s="168">
        <f t="shared" si="15"/>
        <v>0</v>
      </c>
      <c r="V155" s="196">
        <f t="shared" si="16"/>
        <v>0</v>
      </c>
      <c r="W155" s="183" t="str">
        <f t="shared" si="17"/>
        <v xml:space="preserve">   </v>
      </c>
      <c r="X155" s="166"/>
      <c r="Y155" s="218" t="s">
        <v>295</v>
      </c>
      <c r="Z155" s="166"/>
      <c r="AA155" s="169"/>
      <c r="AB155" s="169"/>
      <c r="AC155" s="169"/>
      <c r="AD155" s="169"/>
      <c r="AE155" s="169"/>
      <c r="AF155" s="169"/>
      <c r="AG155" s="170"/>
      <c r="AH155" s="171"/>
      <c r="AI155" s="171"/>
      <c r="AJ155" s="171"/>
      <c r="AK155" s="172"/>
      <c r="AL155" s="165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216">
        <f t="shared" si="21"/>
        <v>0</v>
      </c>
      <c r="AZ155" s="216">
        <f t="shared" si="18"/>
        <v>0</v>
      </c>
      <c r="BA155" s="189" t="b">
        <f t="shared" si="19"/>
        <v>1</v>
      </c>
      <c r="BB155" s="218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3"/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</row>
    <row r="156" spans="1:76" s="174" customFormat="1" ht="78.75">
      <c r="A156" s="164" t="str">
        <f t="shared" si="20"/>
        <v>0</v>
      </c>
      <c r="B156" s="165"/>
      <c r="C156" s="166"/>
      <c r="D156" s="166"/>
      <c r="E156" s="165"/>
      <c r="F156" s="165"/>
      <c r="G156" s="165"/>
      <c r="H156" s="165"/>
      <c r="I156" s="166"/>
      <c r="J156" s="165"/>
      <c r="K156" s="165"/>
      <c r="L156" s="167"/>
      <c r="M156" s="165"/>
      <c r="N156" s="165"/>
      <c r="O156" s="165"/>
      <c r="P156" s="166"/>
      <c r="Q156" s="166"/>
      <c r="R156" s="165"/>
      <c r="S156" s="165"/>
      <c r="T156" s="168"/>
      <c r="U156" s="168">
        <f t="shared" si="15"/>
        <v>0</v>
      </c>
      <c r="V156" s="196">
        <f t="shared" si="16"/>
        <v>0</v>
      </c>
      <c r="W156" s="183" t="str">
        <f t="shared" si="17"/>
        <v xml:space="preserve">   </v>
      </c>
      <c r="X156" s="166"/>
      <c r="Y156" s="218" t="s">
        <v>295</v>
      </c>
      <c r="Z156" s="166"/>
      <c r="AA156" s="169"/>
      <c r="AB156" s="169"/>
      <c r="AC156" s="169"/>
      <c r="AD156" s="169"/>
      <c r="AE156" s="169"/>
      <c r="AF156" s="169"/>
      <c r="AG156" s="170"/>
      <c r="AH156" s="171"/>
      <c r="AI156" s="171"/>
      <c r="AJ156" s="171"/>
      <c r="AK156" s="172"/>
      <c r="AL156" s="165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216">
        <f t="shared" si="21"/>
        <v>0</v>
      </c>
      <c r="AZ156" s="216">
        <f t="shared" si="18"/>
        <v>0</v>
      </c>
      <c r="BA156" s="189" t="b">
        <f t="shared" si="19"/>
        <v>1</v>
      </c>
      <c r="BB156" s="218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</row>
    <row r="157" spans="1:76" s="174" customFormat="1" ht="78.75">
      <c r="A157" s="164" t="str">
        <f t="shared" si="20"/>
        <v>0</v>
      </c>
      <c r="B157" s="165"/>
      <c r="C157" s="166"/>
      <c r="D157" s="166"/>
      <c r="E157" s="165"/>
      <c r="F157" s="165"/>
      <c r="G157" s="165"/>
      <c r="H157" s="165"/>
      <c r="I157" s="166"/>
      <c r="J157" s="165"/>
      <c r="K157" s="165"/>
      <c r="L157" s="167"/>
      <c r="M157" s="165"/>
      <c r="N157" s="165"/>
      <c r="O157" s="165"/>
      <c r="P157" s="166"/>
      <c r="Q157" s="166"/>
      <c r="R157" s="165"/>
      <c r="S157" s="165"/>
      <c r="T157" s="168"/>
      <c r="U157" s="168">
        <f t="shared" si="15"/>
        <v>0</v>
      </c>
      <c r="V157" s="196">
        <f t="shared" si="16"/>
        <v>0</v>
      </c>
      <c r="W157" s="183" t="str">
        <f t="shared" si="17"/>
        <v xml:space="preserve">   </v>
      </c>
      <c r="X157" s="166"/>
      <c r="Y157" s="218" t="s">
        <v>295</v>
      </c>
      <c r="Z157" s="166"/>
      <c r="AA157" s="169"/>
      <c r="AB157" s="169"/>
      <c r="AC157" s="169"/>
      <c r="AD157" s="169"/>
      <c r="AE157" s="169"/>
      <c r="AF157" s="169"/>
      <c r="AG157" s="170"/>
      <c r="AH157" s="171"/>
      <c r="AI157" s="171"/>
      <c r="AJ157" s="171"/>
      <c r="AK157" s="172"/>
      <c r="AL157" s="165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216">
        <f t="shared" si="21"/>
        <v>0</v>
      </c>
      <c r="AZ157" s="216">
        <f t="shared" si="18"/>
        <v>0</v>
      </c>
      <c r="BA157" s="189" t="b">
        <f t="shared" si="19"/>
        <v>1</v>
      </c>
      <c r="BB157" s="218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3"/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</row>
    <row r="158" spans="1:76" s="174" customFormat="1" ht="78.75">
      <c r="A158" s="164" t="str">
        <f t="shared" si="20"/>
        <v>0</v>
      </c>
      <c r="B158" s="165"/>
      <c r="C158" s="166"/>
      <c r="D158" s="166"/>
      <c r="E158" s="165"/>
      <c r="F158" s="165"/>
      <c r="G158" s="165"/>
      <c r="H158" s="165"/>
      <c r="I158" s="166"/>
      <c r="J158" s="165"/>
      <c r="K158" s="165"/>
      <c r="L158" s="167"/>
      <c r="M158" s="165"/>
      <c r="N158" s="165"/>
      <c r="O158" s="165"/>
      <c r="P158" s="166"/>
      <c r="Q158" s="166"/>
      <c r="R158" s="165"/>
      <c r="S158" s="165"/>
      <c r="T158" s="168"/>
      <c r="U158" s="168">
        <f t="shared" si="15"/>
        <v>0</v>
      </c>
      <c r="V158" s="196">
        <f t="shared" si="16"/>
        <v>0</v>
      </c>
      <c r="W158" s="183" t="str">
        <f t="shared" si="17"/>
        <v xml:space="preserve">   </v>
      </c>
      <c r="X158" s="166"/>
      <c r="Y158" s="218" t="s">
        <v>295</v>
      </c>
      <c r="Z158" s="166"/>
      <c r="AA158" s="169"/>
      <c r="AB158" s="169"/>
      <c r="AC158" s="169"/>
      <c r="AD158" s="169"/>
      <c r="AE158" s="169"/>
      <c r="AF158" s="169"/>
      <c r="AG158" s="170"/>
      <c r="AH158" s="171"/>
      <c r="AI158" s="171"/>
      <c r="AJ158" s="171"/>
      <c r="AK158" s="172"/>
      <c r="AL158" s="165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216">
        <f t="shared" si="21"/>
        <v>0</v>
      </c>
      <c r="AZ158" s="216">
        <f t="shared" si="18"/>
        <v>0</v>
      </c>
      <c r="BA158" s="189" t="b">
        <f t="shared" si="19"/>
        <v>1</v>
      </c>
      <c r="BB158" s="218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3"/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</row>
    <row r="159" spans="1:76" s="174" customFormat="1" ht="78.75">
      <c r="A159" s="164" t="str">
        <f t="shared" si="20"/>
        <v>0</v>
      </c>
      <c r="B159" s="165"/>
      <c r="C159" s="166"/>
      <c r="D159" s="166"/>
      <c r="E159" s="165"/>
      <c r="F159" s="165"/>
      <c r="G159" s="165"/>
      <c r="H159" s="165"/>
      <c r="I159" s="166"/>
      <c r="J159" s="165"/>
      <c r="K159" s="165"/>
      <c r="L159" s="167"/>
      <c r="M159" s="165"/>
      <c r="N159" s="165"/>
      <c r="O159" s="165"/>
      <c r="P159" s="166"/>
      <c r="Q159" s="166"/>
      <c r="R159" s="165"/>
      <c r="S159" s="165"/>
      <c r="T159" s="168"/>
      <c r="U159" s="168">
        <f t="shared" si="15"/>
        <v>0</v>
      </c>
      <c r="V159" s="196">
        <f t="shared" si="16"/>
        <v>0</v>
      </c>
      <c r="W159" s="183" t="str">
        <f t="shared" si="17"/>
        <v xml:space="preserve">   </v>
      </c>
      <c r="X159" s="166"/>
      <c r="Y159" s="218" t="s">
        <v>295</v>
      </c>
      <c r="Z159" s="166"/>
      <c r="AA159" s="169"/>
      <c r="AB159" s="169"/>
      <c r="AC159" s="169"/>
      <c r="AD159" s="169"/>
      <c r="AE159" s="169"/>
      <c r="AF159" s="169"/>
      <c r="AG159" s="170"/>
      <c r="AH159" s="171"/>
      <c r="AI159" s="171"/>
      <c r="AJ159" s="171"/>
      <c r="AK159" s="172"/>
      <c r="AL159" s="165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216">
        <f t="shared" si="21"/>
        <v>0</v>
      </c>
      <c r="AZ159" s="216">
        <f t="shared" si="18"/>
        <v>0</v>
      </c>
      <c r="BA159" s="189" t="b">
        <f t="shared" si="19"/>
        <v>1</v>
      </c>
      <c r="BB159" s="218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3"/>
      <c r="BN159" s="173"/>
      <c r="BO159" s="173"/>
      <c r="BP159" s="173"/>
      <c r="BQ159" s="173"/>
      <c r="BR159" s="173"/>
      <c r="BS159" s="173"/>
      <c r="BT159" s="173"/>
      <c r="BU159" s="173"/>
      <c r="BV159" s="173"/>
      <c r="BW159" s="173"/>
      <c r="BX159" s="173"/>
    </row>
    <row r="160" spans="1:76" s="174" customFormat="1" ht="78.75">
      <c r="A160" s="164" t="str">
        <f t="shared" si="20"/>
        <v>0</v>
      </c>
      <c r="B160" s="165"/>
      <c r="C160" s="166"/>
      <c r="D160" s="166"/>
      <c r="E160" s="165"/>
      <c r="F160" s="165"/>
      <c r="G160" s="165"/>
      <c r="H160" s="165"/>
      <c r="I160" s="166"/>
      <c r="J160" s="165"/>
      <c r="K160" s="165"/>
      <c r="L160" s="167"/>
      <c r="M160" s="165"/>
      <c r="N160" s="165"/>
      <c r="O160" s="165"/>
      <c r="P160" s="166"/>
      <c r="Q160" s="166"/>
      <c r="R160" s="165"/>
      <c r="S160" s="165"/>
      <c r="T160" s="168"/>
      <c r="U160" s="168">
        <f t="shared" si="15"/>
        <v>0</v>
      </c>
      <c r="V160" s="196">
        <f t="shared" si="16"/>
        <v>0</v>
      </c>
      <c r="W160" s="183" t="str">
        <f t="shared" si="17"/>
        <v xml:space="preserve">   </v>
      </c>
      <c r="X160" s="166"/>
      <c r="Y160" s="218" t="s">
        <v>295</v>
      </c>
      <c r="Z160" s="166"/>
      <c r="AA160" s="169"/>
      <c r="AB160" s="169"/>
      <c r="AC160" s="169"/>
      <c r="AD160" s="169"/>
      <c r="AE160" s="169"/>
      <c r="AF160" s="169"/>
      <c r="AG160" s="170"/>
      <c r="AH160" s="171"/>
      <c r="AI160" s="171"/>
      <c r="AJ160" s="171"/>
      <c r="AK160" s="172"/>
      <c r="AL160" s="165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216">
        <f t="shared" si="21"/>
        <v>0</v>
      </c>
      <c r="AZ160" s="216">
        <f t="shared" si="18"/>
        <v>0</v>
      </c>
      <c r="BA160" s="189" t="b">
        <f t="shared" si="19"/>
        <v>1</v>
      </c>
      <c r="BB160" s="218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3"/>
      <c r="BN160" s="173"/>
      <c r="BO160" s="173"/>
      <c r="BP160" s="173"/>
      <c r="BQ160" s="173"/>
      <c r="BR160" s="173"/>
      <c r="BS160" s="173"/>
      <c r="BT160" s="173"/>
      <c r="BU160" s="173"/>
      <c r="BV160" s="173"/>
      <c r="BW160" s="173"/>
      <c r="BX160" s="173"/>
    </row>
    <row r="161" spans="1:76" s="174" customFormat="1" ht="78.75">
      <c r="A161" s="164" t="str">
        <f t="shared" si="20"/>
        <v>0</v>
      </c>
      <c r="B161" s="165"/>
      <c r="C161" s="166"/>
      <c r="D161" s="166"/>
      <c r="E161" s="165"/>
      <c r="F161" s="165"/>
      <c r="G161" s="165"/>
      <c r="H161" s="165"/>
      <c r="I161" s="166"/>
      <c r="J161" s="165"/>
      <c r="K161" s="165"/>
      <c r="L161" s="167"/>
      <c r="M161" s="165"/>
      <c r="N161" s="165"/>
      <c r="O161" s="165"/>
      <c r="P161" s="166"/>
      <c r="Q161" s="166"/>
      <c r="R161" s="165"/>
      <c r="S161" s="165"/>
      <c r="T161" s="168"/>
      <c r="U161" s="168">
        <f t="shared" si="15"/>
        <v>0</v>
      </c>
      <c r="V161" s="196">
        <f t="shared" si="16"/>
        <v>0</v>
      </c>
      <c r="W161" s="183" t="str">
        <f t="shared" si="17"/>
        <v xml:space="preserve">   </v>
      </c>
      <c r="X161" s="166"/>
      <c r="Y161" s="218" t="s">
        <v>295</v>
      </c>
      <c r="Z161" s="166"/>
      <c r="AA161" s="169"/>
      <c r="AB161" s="169"/>
      <c r="AC161" s="169"/>
      <c r="AD161" s="169"/>
      <c r="AE161" s="169"/>
      <c r="AF161" s="169"/>
      <c r="AG161" s="170"/>
      <c r="AH161" s="171"/>
      <c r="AI161" s="171"/>
      <c r="AJ161" s="171"/>
      <c r="AK161" s="172"/>
      <c r="AL161" s="165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216">
        <f t="shared" si="21"/>
        <v>0</v>
      </c>
      <c r="AZ161" s="216">
        <f t="shared" si="18"/>
        <v>0</v>
      </c>
      <c r="BA161" s="189" t="b">
        <f t="shared" si="19"/>
        <v>1</v>
      </c>
      <c r="BB161" s="218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3"/>
      <c r="BN161" s="173"/>
      <c r="BO161" s="173"/>
      <c r="BP161" s="173"/>
      <c r="BQ161" s="173"/>
      <c r="BR161" s="173"/>
      <c r="BS161" s="173"/>
      <c r="BT161" s="173"/>
      <c r="BU161" s="173"/>
      <c r="BV161" s="173"/>
      <c r="BW161" s="173"/>
      <c r="BX161" s="173"/>
    </row>
    <row r="162" spans="1:76" s="174" customFormat="1" ht="78.75">
      <c r="A162" s="164" t="str">
        <f t="shared" si="20"/>
        <v>0</v>
      </c>
      <c r="B162" s="165"/>
      <c r="C162" s="166"/>
      <c r="D162" s="166"/>
      <c r="E162" s="165"/>
      <c r="F162" s="165"/>
      <c r="G162" s="165"/>
      <c r="H162" s="165"/>
      <c r="I162" s="166"/>
      <c r="J162" s="165"/>
      <c r="K162" s="165"/>
      <c r="L162" s="167"/>
      <c r="M162" s="165"/>
      <c r="N162" s="165"/>
      <c r="O162" s="165"/>
      <c r="P162" s="166"/>
      <c r="Q162" s="166"/>
      <c r="R162" s="165"/>
      <c r="S162" s="165"/>
      <c r="T162" s="168"/>
      <c r="U162" s="168">
        <f t="shared" si="15"/>
        <v>0</v>
      </c>
      <c r="V162" s="196">
        <f t="shared" si="16"/>
        <v>0</v>
      </c>
      <c r="W162" s="183" t="str">
        <f t="shared" si="17"/>
        <v xml:space="preserve">   </v>
      </c>
      <c r="X162" s="166"/>
      <c r="Y162" s="218" t="s">
        <v>295</v>
      </c>
      <c r="Z162" s="166"/>
      <c r="AA162" s="169"/>
      <c r="AB162" s="169"/>
      <c r="AC162" s="169"/>
      <c r="AD162" s="169"/>
      <c r="AE162" s="169"/>
      <c r="AF162" s="169"/>
      <c r="AG162" s="170"/>
      <c r="AH162" s="171"/>
      <c r="AI162" s="171"/>
      <c r="AJ162" s="171"/>
      <c r="AK162" s="172"/>
      <c r="AL162" s="165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216">
        <f t="shared" si="21"/>
        <v>0</v>
      </c>
      <c r="AZ162" s="216">
        <f t="shared" si="18"/>
        <v>0</v>
      </c>
      <c r="BA162" s="189" t="b">
        <f t="shared" si="19"/>
        <v>1</v>
      </c>
      <c r="BB162" s="218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73"/>
      <c r="BW162" s="173"/>
      <c r="BX162" s="173"/>
    </row>
    <row r="163" spans="1:76" s="174" customFormat="1" ht="78.75">
      <c r="A163" s="164" t="str">
        <f t="shared" si="20"/>
        <v>0</v>
      </c>
      <c r="B163" s="165"/>
      <c r="C163" s="166"/>
      <c r="D163" s="166"/>
      <c r="E163" s="165"/>
      <c r="F163" s="165"/>
      <c r="G163" s="165"/>
      <c r="H163" s="165"/>
      <c r="I163" s="166"/>
      <c r="J163" s="165"/>
      <c r="K163" s="165"/>
      <c r="L163" s="167"/>
      <c r="M163" s="165"/>
      <c r="N163" s="165"/>
      <c r="O163" s="165"/>
      <c r="P163" s="166"/>
      <c r="Q163" s="166"/>
      <c r="R163" s="165"/>
      <c r="S163" s="165"/>
      <c r="T163" s="168"/>
      <c r="U163" s="168">
        <f t="shared" si="15"/>
        <v>0</v>
      </c>
      <c r="V163" s="196">
        <f t="shared" si="16"/>
        <v>0</v>
      </c>
      <c r="W163" s="183" t="str">
        <f t="shared" si="17"/>
        <v xml:space="preserve">   </v>
      </c>
      <c r="X163" s="166"/>
      <c r="Y163" s="218" t="s">
        <v>295</v>
      </c>
      <c r="Z163" s="166"/>
      <c r="AA163" s="169"/>
      <c r="AB163" s="169"/>
      <c r="AC163" s="169"/>
      <c r="AD163" s="169"/>
      <c r="AE163" s="169"/>
      <c r="AF163" s="169"/>
      <c r="AG163" s="170"/>
      <c r="AH163" s="171"/>
      <c r="AI163" s="171"/>
      <c r="AJ163" s="171"/>
      <c r="AK163" s="172"/>
      <c r="AL163" s="165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216">
        <f t="shared" si="21"/>
        <v>0</v>
      </c>
      <c r="AZ163" s="216">
        <f t="shared" si="18"/>
        <v>0</v>
      </c>
      <c r="BA163" s="189" t="b">
        <f t="shared" si="19"/>
        <v>1</v>
      </c>
      <c r="BB163" s="218"/>
      <c r="BC163" s="173"/>
      <c r="BD163" s="173"/>
      <c r="BE163" s="173"/>
      <c r="BF163" s="173"/>
      <c r="BG163" s="173"/>
      <c r="BH163" s="173"/>
      <c r="BI163" s="173"/>
      <c r="BJ163" s="173"/>
      <c r="BK163" s="173"/>
      <c r="BL163" s="173"/>
      <c r="BM163" s="173"/>
      <c r="BN163" s="173"/>
      <c r="BO163" s="173"/>
      <c r="BP163" s="173"/>
      <c r="BQ163" s="173"/>
      <c r="BR163" s="173"/>
      <c r="BS163" s="173"/>
      <c r="BT163" s="173"/>
      <c r="BU163" s="173"/>
      <c r="BV163" s="173"/>
      <c r="BW163" s="173"/>
      <c r="BX163" s="173"/>
    </row>
    <row r="164" spans="1:76" s="174" customFormat="1" ht="78.75">
      <c r="A164" s="164" t="str">
        <f t="shared" si="20"/>
        <v>0</v>
      </c>
      <c r="B164" s="165"/>
      <c r="C164" s="166"/>
      <c r="D164" s="166"/>
      <c r="E164" s="165"/>
      <c r="F164" s="165"/>
      <c r="G164" s="165"/>
      <c r="H164" s="165"/>
      <c r="I164" s="166"/>
      <c r="J164" s="165"/>
      <c r="K164" s="165"/>
      <c r="L164" s="167"/>
      <c r="M164" s="165"/>
      <c r="N164" s="165"/>
      <c r="O164" s="165"/>
      <c r="P164" s="166"/>
      <c r="Q164" s="166"/>
      <c r="R164" s="165"/>
      <c r="S164" s="165"/>
      <c r="T164" s="168"/>
      <c r="U164" s="168">
        <f t="shared" si="15"/>
        <v>0</v>
      </c>
      <c r="V164" s="196">
        <f t="shared" si="16"/>
        <v>0</v>
      </c>
      <c r="W164" s="183" t="str">
        <f t="shared" si="17"/>
        <v xml:space="preserve">   </v>
      </c>
      <c r="X164" s="166"/>
      <c r="Y164" s="218" t="s">
        <v>295</v>
      </c>
      <c r="Z164" s="166"/>
      <c r="AA164" s="169"/>
      <c r="AB164" s="169"/>
      <c r="AC164" s="169"/>
      <c r="AD164" s="169"/>
      <c r="AE164" s="169"/>
      <c r="AF164" s="169"/>
      <c r="AG164" s="170"/>
      <c r="AH164" s="171"/>
      <c r="AI164" s="171"/>
      <c r="AJ164" s="171"/>
      <c r="AK164" s="172"/>
      <c r="AL164" s="165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216">
        <f t="shared" si="21"/>
        <v>0</v>
      </c>
      <c r="AZ164" s="216">
        <f t="shared" si="18"/>
        <v>0</v>
      </c>
      <c r="BA164" s="189" t="b">
        <f t="shared" si="19"/>
        <v>1</v>
      </c>
      <c r="BB164" s="218"/>
      <c r="BC164" s="173"/>
      <c r="BD164" s="173"/>
      <c r="BE164" s="173"/>
      <c r="BF164" s="173"/>
      <c r="BG164" s="173"/>
      <c r="BH164" s="173"/>
      <c r="BI164" s="173"/>
      <c r="BJ164" s="173"/>
      <c r="BK164" s="173"/>
      <c r="BL164" s="173"/>
      <c r="BM164" s="173"/>
      <c r="BN164" s="173"/>
      <c r="BO164" s="173"/>
      <c r="BP164" s="173"/>
      <c r="BQ164" s="173"/>
      <c r="BR164" s="173"/>
      <c r="BS164" s="173"/>
      <c r="BT164" s="173"/>
      <c r="BU164" s="173"/>
      <c r="BV164" s="173"/>
      <c r="BW164" s="173"/>
      <c r="BX164" s="173"/>
    </row>
    <row r="165" spans="1:76" s="174" customFormat="1" ht="78.75">
      <c r="A165" s="164" t="str">
        <f t="shared" si="20"/>
        <v>0</v>
      </c>
      <c r="B165" s="165"/>
      <c r="C165" s="166"/>
      <c r="D165" s="166"/>
      <c r="E165" s="165"/>
      <c r="F165" s="165"/>
      <c r="G165" s="165"/>
      <c r="H165" s="165"/>
      <c r="I165" s="166"/>
      <c r="J165" s="165"/>
      <c r="K165" s="165"/>
      <c r="L165" s="167"/>
      <c r="M165" s="165"/>
      <c r="N165" s="165"/>
      <c r="O165" s="165"/>
      <c r="P165" s="166"/>
      <c r="Q165" s="166"/>
      <c r="R165" s="165"/>
      <c r="S165" s="165"/>
      <c r="T165" s="168"/>
      <c r="U165" s="168">
        <f t="shared" si="15"/>
        <v>0</v>
      </c>
      <c r="V165" s="196">
        <f t="shared" si="16"/>
        <v>0</v>
      </c>
      <c r="W165" s="183" t="str">
        <f t="shared" si="17"/>
        <v xml:space="preserve">   </v>
      </c>
      <c r="X165" s="166"/>
      <c r="Y165" s="218" t="s">
        <v>295</v>
      </c>
      <c r="Z165" s="166"/>
      <c r="AA165" s="169"/>
      <c r="AB165" s="169"/>
      <c r="AC165" s="169"/>
      <c r="AD165" s="169"/>
      <c r="AE165" s="169"/>
      <c r="AF165" s="169"/>
      <c r="AG165" s="170"/>
      <c r="AH165" s="171"/>
      <c r="AI165" s="171"/>
      <c r="AJ165" s="171"/>
      <c r="AK165" s="172"/>
      <c r="AL165" s="165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216">
        <f t="shared" si="21"/>
        <v>0</v>
      </c>
      <c r="AZ165" s="216">
        <f t="shared" si="18"/>
        <v>0</v>
      </c>
      <c r="BA165" s="189" t="b">
        <f t="shared" si="19"/>
        <v>1</v>
      </c>
      <c r="BB165" s="218"/>
      <c r="BC165" s="173"/>
      <c r="BD165" s="173"/>
      <c r="BE165" s="173"/>
      <c r="BF165" s="173"/>
      <c r="BG165" s="173"/>
      <c r="BH165" s="173"/>
      <c r="BI165" s="173"/>
      <c r="BJ165" s="173"/>
      <c r="BK165" s="173"/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</row>
    <row r="166" spans="1:76" s="174" customFormat="1" ht="78.75">
      <c r="A166" s="164" t="str">
        <f t="shared" si="20"/>
        <v>0</v>
      </c>
      <c r="B166" s="165"/>
      <c r="C166" s="166"/>
      <c r="D166" s="166"/>
      <c r="E166" s="165"/>
      <c r="F166" s="165"/>
      <c r="G166" s="165"/>
      <c r="H166" s="165"/>
      <c r="I166" s="166"/>
      <c r="J166" s="165"/>
      <c r="K166" s="165"/>
      <c r="L166" s="167"/>
      <c r="M166" s="165"/>
      <c r="N166" s="165"/>
      <c r="O166" s="165"/>
      <c r="P166" s="166"/>
      <c r="Q166" s="166"/>
      <c r="R166" s="165"/>
      <c r="S166" s="165"/>
      <c r="T166" s="168"/>
      <c r="U166" s="168">
        <f t="shared" si="15"/>
        <v>0</v>
      </c>
      <c r="V166" s="196">
        <f t="shared" si="16"/>
        <v>0</v>
      </c>
      <c r="W166" s="183" t="str">
        <f t="shared" si="17"/>
        <v xml:space="preserve">   </v>
      </c>
      <c r="X166" s="166"/>
      <c r="Y166" s="218" t="s">
        <v>295</v>
      </c>
      <c r="Z166" s="166"/>
      <c r="AA166" s="169"/>
      <c r="AB166" s="169"/>
      <c r="AC166" s="169"/>
      <c r="AD166" s="169"/>
      <c r="AE166" s="169"/>
      <c r="AF166" s="169"/>
      <c r="AG166" s="170"/>
      <c r="AH166" s="171"/>
      <c r="AI166" s="171"/>
      <c r="AJ166" s="171"/>
      <c r="AK166" s="172"/>
      <c r="AL166" s="165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216">
        <f t="shared" si="21"/>
        <v>0</v>
      </c>
      <c r="AZ166" s="216">
        <f t="shared" si="18"/>
        <v>0</v>
      </c>
      <c r="BA166" s="189" t="b">
        <f t="shared" si="19"/>
        <v>1</v>
      </c>
      <c r="BB166" s="218"/>
      <c r="BC166" s="173"/>
      <c r="BD166" s="173"/>
      <c r="BE166" s="173"/>
      <c r="BF166" s="173"/>
      <c r="BG166" s="173"/>
      <c r="BH166" s="173"/>
      <c r="BI166" s="173"/>
      <c r="BJ166" s="173"/>
      <c r="BK166" s="173"/>
      <c r="BL166" s="173"/>
      <c r="BM166" s="173"/>
      <c r="BN166" s="173"/>
      <c r="BO166" s="173"/>
      <c r="BP166" s="173"/>
      <c r="BQ166" s="173"/>
      <c r="BR166" s="173"/>
      <c r="BS166" s="173"/>
      <c r="BT166" s="173"/>
      <c r="BU166" s="173"/>
      <c r="BV166" s="173"/>
      <c r="BW166" s="173"/>
      <c r="BX166" s="173"/>
    </row>
    <row r="167" spans="1:76" s="174" customFormat="1" ht="78.75">
      <c r="A167" s="164" t="str">
        <f t="shared" si="20"/>
        <v>0</v>
      </c>
      <c r="B167" s="165"/>
      <c r="C167" s="166"/>
      <c r="D167" s="166"/>
      <c r="E167" s="165"/>
      <c r="F167" s="165"/>
      <c r="G167" s="165"/>
      <c r="H167" s="165"/>
      <c r="I167" s="166"/>
      <c r="J167" s="165"/>
      <c r="K167" s="165"/>
      <c r="L167" s="167"/>
      <c r="M167" s="165"/>
      <c r="N167" s="165"/>
      <c r="O167" s="165"/>
      <c r="P167" s="166"/>
      <c r="Q167" s="166"/>
      <c r="R167" s="165"/>
      <c r="S167" s="165"/>
      <c r="T167" s="168"/>
      <c r="U167" s="168">
        <f t="shared" si="15"/>
        <v>0</v>
      </c>
      <c r="V167" s="196">
        <f t="shared" si="16"/>
        <v>0</v>
      </c>
      <c r="W167" s="183" t="str">
        <f t="shared" si="17"/>
        <v xml:space="preserve">   </v>
      </c>
      <c r="X167" s="166"/>
      <c r="Y167" s="218" t="s">
        <v>295</v>
      </c>
      <c r="Z167" s="166"/>
      <c r="AA167" s="169"/>
      <c r="AB167" s="169"/>
      <c r="AC167" s="169"/>
      <c r="AD167" s="169"/>
      <c r="AE167" s="169"/>
      <c r="AF167" s="169"/>
      <c r="AG167" s="170"/>
      <c r="AH167" s="171"/>
      <c r="AI167" s="171"/>
      <c r="AJ167" s="171"/>
      <c r="AK167" s="172"/>
      <c r="AL167" s="165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216">
        <f t="shared" si="21"/>
        <v>0</v>
      </c>
      <c r="AZ167" s="216">
        <f t="shared" si="18"/>
        <v>0</v>
      </c>
      <c r="BA167" s="189" t="b">
        <f t="shared" si="19"/>
        <v>1</v>
      </c>
      <c r="BB167" s="218"/>
      <c r="BC167" s="173"/>
      <c r="BD167" s="173"/>
      <c r="BE167" s="173"/>
      <c r="BF167" s="173"/>
      <c r="BG167" s="173"/>
      <c r="BH167" s="173"/>
      <c r="BI167" s="173"/>
      <c r="BJ167" s="173"/>
      <c r="BK167" s="173"/>
      <c r="BL167" s="173"/>
      <c r="BM167" s="173"/>
      <c r="BN167" s="173"/>
      <c r="BO167" s="173"/>
      <c r="BP167" s="173"/>
      <c r="BQ167" s="173"/>
      <c r="BR167" s="173"/>
      <c r="BS167" s="173"/>
      <c r="BT167" s="173"/>
      <c r="BU167" s="173"/>
      <c r="BV167" s="173"/>
      <c r="BW167" s="173"/>
      <c r="BX167" s="173"/>
    </row>
    <row r="168" spans="1:76" s="174" customFormat="1" ht="78.75">
      <c r="A168" s="164" t="str">
        <f t="shared" si="20"/>
        <v>0</v>
      </c>
      <c r="B168" s="165"/>
      <c r="C168" s="166"/>
      <c r="D168" s="166"/>
      <c r="E168" s="165"/>
      <c r="F168" s="165"/>
      <c r="G168" s="165"/>
      <c r="H168" s="165"/>
      <c r="I168" s="166"/>
      <c r="J168" s="165"/>
      <c r="K168" s="165"/>
      <c r="L168" s="167"/>
      <c r="M168" s="165"/>
      <c r="N168" s="165"/>
      <c r="O168" s="165"/>
      <c r="P168" s="166"/>
      <c r="Q168" s="166"/>
      <c r="R168" s="165"/>
      <c r="S168" s="165"/>
      <c r="T168" s="168"/>
      <c r="U168" s="168">
        <f t="shared" si="15"/>
        <v>0</v>
      </c>
      <c r="V168" s="196">
        <f t="shared" si="16"/>
        <v>0</v>
      </c>
      <c r="W168" s="183" t="str">
        <f t="shared" si="17"/>
        <v xml:space="preserve">   </v>
      </c>
      <c r="X168" s="166"/>
      <c r="Y168" s="218" t="s">
        <v>295</v>
      </c>
      <c r="Z168" s="166"/>
      <c r="AA168" s="169"/>
      <c r="AB168" s="169"/>
      <c r="AC168" s="169"/>
      <c r="AD168" s="169"/>
      <c r="AE168" s="169"/>
      <c r="AF168" s="169"/>
      <c r="AG168" s="170"/>
      <c r="AH168" s="171"/>
      <c r="AI168" s="171"/>
      <c r="AJ168" s="171"/>
      <c r="AK168" s="172"/>
      <c r="AL168" s="165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216">
        <f t="shared" si="21"/>
        <v>0</v>
      </c>
      <c r="AZ168" s="216">
        <f t="shared" si="18"/>
        <v>0</v>
      </c>
      <c r="BA168" s="189" t="b">
        <f t="shared" si="19"/>
        <v>1</v>
      </c>
      <c r="BB168" s="218"/>
      <c r="BC168" s="173"/>
      <c r="BD168" s="173"/>
      <c r="BE168" s="173"/>
      <c r="BF168" s="173"/>
      <c r="BG168" s="173"/>
      <c r="BH168" s="173"/>
      <c r="BI168" s="173"/>
      <c r="BJ168" s="173"/>
      <c r="BK168" s="173"/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</row>
    <row r="169" spans="1:76" s="174" customFormat="1" ht="78.75">
      <c r="A169" s="164" t="str">
        <f t="shared" si="20"/>
        <v>0</v>
      </c>
      <c r="B169" s="165"/>
      <c r="C169" s="166"/>
      <c r="D169" s="166"/>
      <c r="E169" s="165"/>
      <c r="F169" s="165"/>
      <c r="G169" s="165"/>
      <c r="H169" s="165"/>
      <c r="I169" s="166"/>
      <c r="J169" s="165"/>
      <c r="K169" s="165"/>
      <c r="L169" s="167"/>
      <c r="M169" s="165"/>
      <c r="N169" s="165"/>
      <c r="O169" s="165"/>
      <c r="P169" s="166"/>
      <c r="Q169" s="166"/>
      <c r="R169" s="165"/>
      <c r="S169" s="165"/>
      <c r="T169" s="168"/>
      <c r="U169" s="168">
        <f t="shared" si="15"/>
        <v>0</v>
      </c>
      <c r="V169" s="196">
        <f t="shared" si="16"/>
        <v>0</v>
      </c>
      <c r="W169" s="183" t="str">
        <f t="shared" si="17"/>
        <v xml:space="preserve">   </v>
      </c>
      <c r="X169" s="166"/>
      <c r="Y169" s="218" t="s">
        <v>295</v>
      </c>
      <c r="Z169" s="166"/>
      <c r="AA169" s="169"/>
      <c r="AB169" s="169"/>
      <c r="AC169" s="169"/>
      <c r="AD169" s="169"/>
      <c r="AE169" s="169"/>
      <c r="AF169" s="169"/>
      <c r="AG169" s="170"/>
      <c r="AH169" s="171"/>
      <c r="AI169" s="171"/>
      <c r="AJ169" s="171"/>
      <c r="AK169" s="172"/>
      <c r="AL169" s="165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216">
        <f t="shared" si="21"/>
        <v>0</v>
      </c>
      <c r="AZ169" s="216">
        <f t="shared" si="18"/>
        <v>0</v>
      </c>
      <c r="BA169" s="189" t="b">
        <f t="shared" si="19"/>
        <v>1</v>
      </c>
      <c r="BB169" s="218"/>
      <c r="BC169" s="173"/>
      <c r="BD169" s="173"/>
      <c r="BE169" s="173"/>
      <c r="BF169" s="173"/>
      <c r="BG169" s="173"/>
      <c r="BH169" s="173"/>
      <c r="BI169" s="173"/>
      <c r="BJ169" s="173"/>
      <c r="BK169" s="173"/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</row>
    <row r="170" spans="1:76" s="174" customFormat="1" ht="78.75">
      <c r="A170" s="164" t="str">
        <f t="shared" si="20"/>
        <v>0</v>
      </c>
      <c r="B170" s="165"/>
      <c r="C170" s="166"/>
      <c r="D170" s="166"/>
      <c r="E170" s="165"/>
      <c r="F170" s="165"/>
      <c r="G170" s="165"/>
      <c r="H170" s="165"/>
      <c r="I170" s="166"/>
      <c r="J170" s="165"/>
      <c r="K170" s="165"/>
      <c r="L170" s="167"/>
      <c r="M170" s="165"/>
      <c r="N170" s="165"/>
      <c r="O170" s="165"/>
      <c r="P170" s="166"/>
      <c r="Q170" s="166"/>
      <c r="R170" s="165"/>
      <c r="S170" s="165"/>
      <c r="T170" s="168"/>
      <c r="U170" s="168">
        <f t="shared" si="15"/>
        <v>0</v>
      </c>
      <c r="V170" s="196">
        <f t="shared" si="16"/>
        <v>0</v>
      </c>
      <c r="W170" s="183" t="str">
        <f t="shared" si="17"/>
        <v xml:space="preserve">   </v>
      </c>
      <c r="X170" s="166"/>
      <c r="Y170" s="218" t="s">
        <v>295</v>
      </c>
      <c r="Z170" s="166"/>
      <c r="AA170" s="169"/>
      <c r="AB170" s="169"/>
      <c r="AC170" s="169"/>
      <c r="AD170" s="169"/>
      <c r="AE170" s="169"/>
      <c r="AF170" s="169"/>
      <c r="AG170" s="170"/>
      <c r="AH170" s="171"/>
      <c r="AI170" s="171"/>
      <c r="AJ170" s="171"/>
      <c r="AK170" s="172"/>
      <c r="AL170" s="165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216">
        <f t="shared" si="21"/>
        <v>0</v>
      </c>
      <c r="AZ170" s="216">
        <f t="shared" si="18"/>
        <v>0</v>
      </c>
      <c r="BA170" s="189" t="b">
        <f t="shared" si="19"/>
        <v>1</v>
      </c>
      <c r="BB170" s="218"/>
      <c r="BC170" s="173"/>
      <c r="BD170" s="173"/>
      <c r="BE170" s="173"/>
      <c r="BF170" s="173"/>
      <c r="BG170" s="173"/>
      <c r="BH170" s="173"/>
      <c r="BI170" s="173"/>
      <c r="BJ170" s="173"/>
      <c r="BK170" s="173"/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</row>
    <row r="171" spans="1:76" s="174" customFormat="1" ht="78.75">
      <c r="A171" s="164" t="str">
        <f t="shared" si="20"/>
        <v>0</v>
      </c>
      <c r="B171" s="165"/>
      <c r="C171" s="166"/>
      <c r="D171" s="166"/>
      <c r="E171" s="165"/>
      <c r="F171" s="165"/>
      <c r="G171" s="165"/>
      <c r="H171" s="165"/>
      <c r="I171" s="166"/>
      <c r="J171" s="165"/>
      <c r="K171" s="165"/>
      <c r="L171" s="167"/>
      <c r="M171" s="165"/>
      <c r="N171" s="165"/>
      <c r="O171" s="165"/>
      <c r="P171" s="166"/>
      <c r="Q171" s="166"/>
      <c r="R171" s="165"/>
      <c r="S171" s="165"/>
      <c r="T171" s="168"/>
      <c r="U171" s="168">
        <f t="shared" si="15"/>
        <v>0</v>
      </c>
      <c r="V171" s="196">
        <f t="shared" si="16"/>
        <v>0</v>
      </c>
      <c r="W171" s="183" t="str">
        <f t="shared" si="17"/>
        <v xml:space="preserve">   </v>
      </c>
      <c r="X171" s="166"/>
      <c r="Y171" s="218" t="s">
        <v>295</v>
      </c>
      <c r="Z171" s="166"/>
      <c r="AA171" s="169"/>
      <c r="AB171" s="169"/>
      <c r="AC171" s="169"/>
      <c r="AD171" s="169"/>
      <c r="AE171" s="169"/>
      <c r="AF171" s="169"/>
      <c r="AG171" s="170"/>
      <c r="AH171" s="171"/>
      <c r="AI171" s="171"/>
      <c r="AJ171" s="171"/>
      <c r="AK171" s="172"/>
      <c r="AL171" s="165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216">
        <f t="shared" si="21"/>
        <v>0</v>
      </c>
      <c r="AZ171" s="216">
        <f t="shared" si="18"/>
        <v>0</v>
      </c>
      <c r="BA171" s="189" t="b">
        <f t="shared" si="19"/>
        <v>1</v>
      </c>
      <c r="BB171" s="218"/>
      <c r="BC171" s="173"/>
      <c r="BD171" s="173"/>
      <c r="BE171" s="173"/>
      <c r="BF171" s="173"/>
      <c r="BG171" s="173"/>
      <c r="BH171" s="173"/>
      <c r="BI171" s="173"/>
      <c r="BJ171" s="173"/>
      <c r="BK171" s="173"/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</row>
    <row r="172" spans="1:76" s="174" customFormat="1" ht="78.75">
      <c r="A172" s="164" t="str">
        <f t="shared" si="20"/>
        <v>0</v>
      </c>
      <c r="B172" s="165"/>
      <c r="C172" s="166"/>
      <c r="D172" s="166"/>
      <c r="E172" s="165"/>
      <c r="F172" s="165"/>
      <c r="G172" s="165"/>
      <c r="H172" s="165"/>
      <c r="I172" s="166"/>
      <c r="J172" s="165"/>
      <c r="K172" s="165"/>
      <c r="L172" s="167"/>
      <c r="M172" s="165"/>
      <c r="N172" s="165"/>
      <c r="O172" s="165"/>
      <c r="P172" s="166"/>
      <c r="Q172" s="166"/>
      <c r="R172" s="165"/>
      <c r="S172" s="165"/>
      <c r="T172" s="168"/>
      <c r="U172" s="168">
        <f t="shared" si="15"/>
        <v>0</v>
      </c>
      <c r="V172" s="196">
        <f t="shared" si="16"/>
        <v>0</v>
      </c>
      <c r="W172" s="183" t="str">
        <f t="shared" si="17"/>
        <v xml:space="preserve">   </v>
      </c>
      <c r="X172" s="166"/>
      <c r="Y172" s="218" t="s">
        <v>295</v>
      </c>
      <c r="Z172" s="166"/>
      <c r="AA172" s="169"/>
      <c r="AB172" s="169"/>
      <c r="AC172" s="169"/>
      <c r="AD172" s="169"/>
      <c r="AE172" s="169"/>
      <c r="AF172" s="169"/>
      <c r="AG172" s="170"/>
      <c r="AH172" s="171"/>
      <c r="AI172" s="171"/>
      <c r="AJ172" s="171"/>
      <c r="AK172" s="172"/>
      <c r="AL172" s="165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216">
        <f t="shared" si="21"/>
        <v>0</v>
      </c>
      <c r="AZ172" s="216">
        <f t="shared" si="18"/>
        <v>0</v>
      </c>
      <c r="BA172" s="189" t="b">
        <f t="shared" si="19"/>
        <v>1</v>
      </c>
      <c r="BB172" s="218"/>
      <c r="BC172" s="173"/>
      <c r="BD172" s="173"/>
      <c r="BE172" s="173"/>
      <c r="BF172" s="173"/>
      <c r="BG172" s="173"/>
      <c r="BH172" s="173"/>
      <c r="BI172" s="173"/>
      <c r="BJ172" s="173"/>
      <c r="BK172" s="173"/>
      <c r="BL172" s="173"/>
      <c r="BM172" s="173"/>
      <c r="BN172" s="173"/>
      <c r="BO172" s="173"/>
      <c r="BP172" s="173"/>
      <c r="BQ172" s="173"/>
      <c r="BR172" s="173"/>
      <c r="BS172" s="173"/>
      <c r="BT172" s="173"/>
      <c r="BU172" s="173"/>
      <c r="BV172" s="173"/>
      <c r="BW172" s="173"/>
      <c r="BX172" s="173"/>
    </row>
    <row r="173" spans="1:76" s="174" customFormat="1" ht="78.75">
      <c r="A173" s="164" t="str">
        <f t="shared" si="20"/>
        <v>0</v>
      </c>
      <c r="B173" s="165"/>
      <c r="C173" s="166"/>
      <c r="D173" s="166"/>
      <c r="E173" s="165"/>
      <c r="F173" s="165"/>
      <c r="G173" s="165"/>
      <c r="H173" s="165"/>
      <c r="I173" s="166"/>
      <c r="J173" s="165"/>
      <c r="K173" s="165"/>
      <c r="L173" s="167"/>
      <c r="M173" s="165"/>
      <c r="N173" s="165"/>
      <c r="O173" s="165"/>
      <c r="P173" s="166"/>
      <c r="Q173" s="166"/>
      <c r="R173" s="165"/>
      <c r="S173" s="165"/>
      <c r="T173" s="168"/>
      <c r="U173" s="168">
        <f t="shared" si="15"/>
        <v>0</v>
      </c>
      <c r="V173" s="196">
        <f t="shared" si="16"/>
        <v>0</v>
      </c>
      <c r="W173" s="183" t="str">
        <f t="shared" si="17"/>
        <v xml:space="preserve">   </v>
      </c>
      <c r="X173" s="166"/>
      <c r="Y173" s="218" t="s">
        <v>295</v>
      </c>
      <c r="Z173" s="166"/>
      <c r="AA173" s="169"/>
      <c r="AB173" s="169"/>
      <c r="AC173" s="169"/>
      <c r="AD173" s="169"/>
      <c r="AE173" s="169"/>
      <c r="AF173" s="169"/>
      <c r="AG173" s="170"/>
      <c r="AH173" s="171"/>
      <c r="AI173" s="171"/>
      <c r="AJ173" s="171"/>
      <c r="AK173" s="172"/>
      <c r="AL173" s="165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216">
        <f t="shared" si="21"/>
        <v>0</v>
      </c>
      <c r="AZ173" s="216">
        <f t="shared" si="18"/>
        <v>0</v>
      </c>
      <c r="BA173" s="189" t="b">
        <f t="shared" si="19"/>
        <v>1</v>
      </c>
      <c r="BB173" s="218"/>
      <c r="BC173" s="173"/>
      <c r="BD173" s="173"/>
      <c r="BE173" s="173"/>
      <c r="BF173" s="173"/>
      <c r="BG173" s="173"/>
      <c r="BH173" s="173"/>
      <c r="BI173" s="173"/>
      <c r="BJ173" s="173"/>
      <c r="BK173" s="173"/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</row>
    <row r="174" spans="1:76" s="174" customFormat="1" ht="78.75">
      <c r="A174" s="164" t="str">
        <f t="shared" si="20"/>
        <v>0</v>
      </c>
      <c r="B174" s="165"/>
      <c r="C174" s="166"/>
      <c r="D174" s="166"/>
      <c r="E174" s="165"/>
      <c r="F174" s="165"/>
      <c r="G174" s="165"/>
      <c r="H174" s="165"/>
      <c r="I174" s="166"/>
      <c r="J174" s="165"/>
      <c r="K174" s="165"/>
      <c r="L174" s="167"/>
      <c r="M174" s="165"/>
      <c r="N174" s="165"/>
      <c r="O174" s="165"/>
      <c r="P174" s="166"/>
      <c r="Q174" s="166"/>
      <c r="R174" s="165"/>
      <c r="S174" s="165"/>
      <c r="T174" s="168"/>
      <c r="U174" s="168">
        <f t="shared" si="15"/>
        <v>0</v>
      </c>
      <c r="V174" s="196">
        <f t="shared" si="16"/>
        <v>0</v>
      </c>
      <c r="W174" s="183" t="str">
        <f t="shared" si="17"/>
        <v xml:space="preserve">   </v>
      </c>
      <c r="X174" s="166"/>
      <c r="Y174" s="218" t="s">
        <v>295</v>
      </c>
      <c r="Z174" s="166"/>
      <c r="AA174" s="169"/>
      <c r="AB174" s="169"/>
      <c r="AC174" s="169"/>
      <c r="AD174" s="169"/>
      <c r="AE174" s="169"/>
      <c r="AF174" s="169"/>
      <c r="AG174" s="170"/>
      <c r="AH174" s="171"/>
      <c r="AI174" s="171"/>
      <c r="AJ174" s="171"/>
      <c r="AK174" s="172"/>
      <c r="AL174" s="165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216">
        <f t="shared" si="21"/>
        <v>0</v>
      </c>
      <c r="AZ174" s="216">
        <f t="shared" si="18"/>
        <v>0</v>
      </c>
      <c r="BA174" s="189" t="b">
        <f t="shared" si="19"/>
        <v>1</v>
      </c>
      <c r="BB174" s="218"/>
      <c r="BC174" s="173"/>
      <c r="BD174" s="173"/>
      <c r="BE174" s="173"/>
      <c r="BF174" s="173"/>
      <c r="BG174" s="173"/>
      <c r="BH174" s="173"/>
      <c r="BI174" s="173"/>
      <c r="BJ174" s="173"/>
      <c r="BK174" s="173"/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</row>
    <row r="175" spans="1:76" s="174" customFormat="1" ht="78.75">
      <c r="A175" s="164" t="str">
        <f t="shared" si="20"/>
        <v>0</v>
      </c>
      <c r="B175" s="165"/>
      <c r="C175" s="166"/>
      <c r="D175" s="166"/>
      <c r="E175" s="165"/>
      <c r="F175" s="165"/>
      <c r="G175" s="165"/>
      <c r="H175" s="165"/>
      <c r="I175" s="166"/>
      <c r="J175" s="165"/>
      <c r="K175" s="165"/>
      <c r="L175" s="167"/>
      <c r="M175" s="165"/>
      <c r="N175" s="165"/>
      <c r="O175" s="165"/>
      <c r="P175" s="166"/>
      <c r="Q175" s="166"/>
      <c r="R175" s="165"/>
      <c r="S175" s="165"/>
      <c r="T175" s="168"/>
      <c r="U175" s="168">
        <f t="shared" si="15"/>
        <v>0</v>
      </c>
      <c r="V175" s="196">
        <f t="shared" si="16"/>
        <v>0</v>
      </c>
      <c r="W175" s="183" t="str">
        <f t="shared" si="17"/>
        <v xml:space="preserve">   </v>
      </c>
      <c r="X175" s="166"/>
      <c r="Y175" s="218" t="s">
        <v>295</v>
      </c>
      <c r="Z175" s="166"/>
      <c r="AA175" s="169"/>
      <c r="AB175" s="169"/>
      <c r="AC175" s="169"/>
      <c r="AD175" s="169"/>
      <c r="AE175" s="169"/>
      <c r="AF175" s="169"/>
      <c r="AG175" s="170"/>
      <c r="AH175" s="171"/>
      <c r="AI175" s="171"/>
      <c r="AJ175" s="171"/>
      <c r="AK175" s="172"/>
      <c r="AL175" s="165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216">
        <f t="shared" si="21"/>
        <v>0</v>
      </c>
      <c r="AZ175" s="216">
        <f t="shared" si="18"/>
        <v>0</v>
      </c>
      <c r="BA175" s="189" t="b">
        <f t="shared" si="19"/>
        <v>1</v>
      </c>
      <c r="BB175" s="218"/>
      <c r="BC175" s="173"/>
      <c r="BD175" s="173"/>
      <c r="BE175" s="173"/>
      <c r="BF175" s="173"/>
      <c r="BG175" s="173"/>
      <c r="BH175" s="173"/>
      <c r="BI175" s="173"/>
      <c r="BJ175" s="173"/>
      <c r="BK175" s="173"/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</row>
    <row r="176" spans="1:76" s="174" customFormat="1" ht="78.75">
      <c r="A176" s="164" t="str">
        <f t="shared" si="20"/>
        <v>0</v>
      </c>
      <c r="B176" s="165"/>
      <c r="C176" s="166"/>
      <c r="D176" s="166"/>
      <c r="E176" s="165"/>
      <c r="F176" s="165"/>
      <c r="G176" s="165"/>
      <c r="H176" s="165"/>
      <c r="I176" s="166"/>
      <c r="J176" s="165"/>
      <c r="K176" s="165"/>
      <c r="L176" s="167"/>
      <c r="M176" s="165"/>
      <c r="N176" s="165"/>
      <c r="O176" s="165"/>
      <c r="P176" s="166"/>
      <c r="Q176" s="166"/>
      <c r="R176" s="165"/>
      <c r="S176" s="165"/>
      <c r="T176" s="168"/>
      <c r="U176" s="168">
        <f t="shared" si="15"/>
        <v>0</v>
      </c>
      <c r="V176" s="196">
        <f t="shared" si="16"/>
        <v>0</v>
      </c>
      <c r="W176" s="183" t="str">
        <f t="shared" si="17"/>
        <v xml:space="preserve">   </v>
      </c>
      <c r="X176" s="166"/>
      <c r="Y176" s="218" t="s">
        <v>295</v>
      </c>
      <c r="Z176" s="166"/>
      <c r="AA176" s="169"/>
      <c r="AB176" s="169"/>
      <c r="AC176" s="169"/>
      <c r="AD176" s="169"/>
      <c r="AE176" s="169"/>
      <c r="AF176" s="169"/>
      <c r="AG176" s="170"/>
      <c r="AH176" s="171"/>
      <c r="AI176" s="171"/>
      <c r="AJ176" s="171"/>
      <c r="AK176" s="172"/>
      <c r="AL176" s="165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216">
        <f t="shared" si="21"/>
        <v>0</v>
      </c>
      <c r="AZ176" s="216">
        <f t="shared" si="18"/>
        <v>0</v>
      </c>
      <c r="BA176" s="189" t="b">
        <f t="shared" si="19"/>
        <v>1</v>
      </c>
      <c r="BB176" s="218"/>
      <c r="BC176" s="173"/>
      <c r="BD176" s="173"/>
      <c r="BE176" s="173"/>
      <c r="BF176" s="173"/>
      <c r="BG176" s="173"/>
      <c r="BH176" s="173"/>
      <c r="BI176" s="173"/>
      <c r="BJ176" s="173"/>
      <c r="BK176" s="173"/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</row>
    <row r="177" spans="1:76" s="174" customFormat="1" ht="78.75">
      <c r="A177" s="164" t="str">
        <f t="shared" si="20"/>
        <v>0</v>
      </c>
      <c r="B177" s="165"/>
      <c r="C177" s="166"/>
      <c r="D177" s="166"/>
      <c r="E177" s="165"/>
      <c r="F177" s="165"/>
      <c r="G177" s="165"/>
      <c r="H177" s="165"/>
      <c r="I177" s="166"/>
      <c r="J177" s="165"/>
      <c r="K177" s="165"/>
      <c r="L177" s="167"/>
      <c r="M177" s="165"/>
      <c r="N177" s="165"/>
      <c r="O177" s="165"/>
      <c r="P177" s="166"/>
      <c r="Q177" s="166"/>
      <c r="R177" s="165"/>
      <c r="S177" s="165"/>
      <c r="T177" s="168"/>
      <c r="U177" s="168">
        <f t="shared" si="15"/>
        <v>0</v>
      </c>
      <c r="V177" s="196">
        <f t="shared" si="16"/>
        <v>0</v>
      </c>
      <c r="W177" s="183" t="str">
        <f t="shared" si="17"/>
        <v xml:space="preserve">   </v>
      </c>
      <c r="X177" s="166"/>
      <c r="Y177" s="218" t="s">
        <v>295</v>
      </c>
      <c r="Z177" s="166"/>
      <c r="AA177" s="169"/>
      <c r="AB177" s="169"/>
      <c r="AC177" s="169"/>
      <c r="AD177" s="169"/>
      <c r="AE177" s="169"/>
      <c r="AF177" s="169"/>
      <c r="AG177" s="170"/>
      <c r="AH177" s="171"/>
      <c r="AI177" s="171"/>
      <c r="AJ177" s="171"/>
      <c r="AK177" s="172"/>
      <c r="AL177" s="165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216">
        <f t="shared" si="21"/>
        <v>0</v>
      </c>
      <c r="AZ177" s="216">
        <f t="shared" si="18"/>
        <v>0</v>
      </c>
      <c r="BA177" s="189" t="b">
        <f t="shared" si="19"/>
        <v>1</v>
      </c>
      <c r="BB177" s="218"/>
      <c r="BC177" s="173"/>
      <c r="BD177" s="173"/>
      <c r="BE177" s="173"/>
      <c r="BF177" s="173"/>
      <c r="BG177" s="173"/>
      <c r="BH177" s="173"/>
      <c r="BI177" s="173"/>
      <c r="BJ177" s="173"/>
      <c r="BK177" s="173"/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</row>
    <row r="178" spans="1:76" s="174" customFormat="1" ht="78.75">
      <c r="A178" s="164" t="str">
        <f t="shared" si="20"/>
        <v>0</v>
      </c>
      <c r="B178" s="165"/>
      <c r="C178" s="166"/>
      <c r="D178" s="166"/>
      <c r="E178" s="165"/>
      <c r="F178" s="165"/>
      <c r="G178" s="165"/>
      <c r="H178" s="165"/>
      <c r="I178" s="166"/>
      <c r="J178" s="165"/>
      <c r="K178" s="165"/>
      <c r="L178" s="167"/>
      <c r="M178" s="165"/>
      <c r="N178" s="165"/>
      <c r="O178" s="165"/>
      <c r="P178" s="166"/>
      <c r="Q178" s="166"/>
      <c r="R178" s="165"/>
      <c r="S178" s="165"/>
      <c r="T178" s="168"/>
      <c r="U178" s="168">
        <f t="shared" si="15"/>
        <v>0</v>
      </c>
      <c r="V178" s="196">
        <f t="shared" si="16"/>
        <v>0</v>
      </c>
      <c r="W178" s="183" t="str">
        <f t="shared" si="17"/>
        <v xml:space="preserve">   </v>
      </c>
      <c r="X178" s="166"/>
      <c r="Y178" s="218" t="s">
        <v>295</v>
      </c>
      <c r="Z178" s="166"/>
      <c r="AA178" s="169"/>
      <c r="AB178" s="169"/>
      <c r="AC178" s="169"/>
      <c r="AD178" s="169"/>
      <c r="AE178" s="169"/>
      <c r="AF178" s="169"/>
      <c r="AG178" s="170"/>
      <c r="AH178" s="171"/>
      <c r="AI178" s="171"/>
      <c r="AJ178" s="171"/>
      <c r="AK178" s="172"/>
      <c r="AL178" s="165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216">
        <f t="shared" si="21"/>
        <v>0</v>
      </c>
      <c r="AZ178" s="216">
        <f t="shared" si="18"/>
        <v>0</v>
      </c>
      <c r="BA178" s="189" t="b">
        <f t="shared" si="19"/>
        <v>1</v>
      </c>
      <c r="BB178" s="218"/>
      <c r="BC178" s="173"/>
      <c r="BD178" s="173"/>
      <c r="BE178" s="173"/>
      <c r="BF178" s="173"/>
      <c r="BG178" s="173"/>
      <c r="BH178" s="173"/>
      <c r="BI178" s="173"/>
      <c r="BJ178" s="173"/>
      <c r="BK178" s="173"/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</row>
    <row r="179" spans="1:76" s="174" customFormat="1" ht="78.75">
      <c r="A179" s="164" t="str">
        <f t="shared" si="20"/>
        <v>0</v>
      </c>
      <c r="B179" s="165"/>
      <c r="C179" s="166"/>
      <c r="D179" s="166"/>
      <c r="E179" s="165"/>
      <c r="F179" s="165"/>
      <c r="G179" s="165"/>
      <c r="H179" s="165"/>
      <c r="I179" s="166"/>
      <c r="J179" s="165"/>
      <c r="K179" s="165"/>
      <c r="L179" s="167"/>
      <c r="M179" s="165"/>
      <c r="N179" s="165"/>
      <c r="O179" s="165"/>
      <c r="P179" s="166"/>
      <c r="Q179" s="166"/>
      <c r="R179" s="165"/>
      <c r="S179" s="165"/>
      <c r="T179" s="168"/>
      <c r="U179" s="168">
        <f t="shared" si="15"/>
        <v>0</v>
      </c>
      <c r="V179" s="196">
        <f t="shared" si="16"/>
        <v>0</v>
      </c>
      <c r="W179" s="183" t="str">
        <f t="shared" si="17"/>
        <v xml:space="preserve">   </v>
      </c>
      <c r="X179" s="166"/>
      <c r="Y179" s="218" t="s">
        <v>295</v>
      </c>
      <c r="Z179" s="166"/>
      <c r="AA179" s="169"/>
      <c r="AB179" s="169"/>
      <c r="AC179" s="169"/>
      <c r="AD179" s="169"/>
      <c r="AE179" s="169"/>
      <c r="AF179" s="169"/>
      <c r="AG179" s="170"/>
      <c r="AH179" s="171"/>
      <c r="AI179" s="171"/>
      <c r="AJ179" s="171"/>
      <c r="AK179" s="172"/>
      <c r="AL179" s="165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216">
        <f t="shared" si="21"/>
        <v>0</v>
      </c>
      <c r="AZ179" s="216">
        <f t="shared" si="18"/>
        <v>0</v>
      </c>
      <c r="BA179" s="189" t="b">
        <f t="shared" si="19"/>
        <v>1</v>
      </c>
      <c r="BB179" s="218"/>
      <c r="BC179" s="173"/>
      <c r="BD179" s="173"/>
      <c r="BE179" s="173"/>
      <c r="BF179" s="173"/>
      <c r="BG179" s="173"/>
      <c r="BH179" s="173"/>
      <c r="BI179" s="173"/>
      <c r="BJ179" s="173"/>
      <c r="BK179" s="173"/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</row>
    <row r="180" spans="1:76" s="174" customFormat="1" ht="78.75">
      <c r="A180" s="164" t="str">
        <f t="shared" si="20"/>
        <v>0</v>
      </c>
      <c r="B180" s="165"/>
      <c r="C180" s="166"/>
      <c r="D180" s="166"/>
      <c r="E180" s="165"/>
      <c r="F180" s="165"/>
      <c r="G180" s="165"/>
      <c r="H180" s="165"/>
      <c r="I180" s="166"/>
      <c r="J180" s="165"/>
      <c r="K180" s="165"/>
      <c r="L180" s="167"/>
      <c r="M180" s="165"/>
      <c r="N180" s="165"/>
      <c r="O180" s="165"/>
      <c r="P180" s="166"/>
      <c r="Q180" s="166"/>
      <c r="R180" s="165"/>
      <c r="S180" s="165"/>
      <c r="T180" s="168"/>
      <c r="U180" s="168">
        <f t="shared" si="15"/>
        <v>0</v>
      </c>
      <c r="V180" s="196">
        <f t="shared" si="16"/>
        <v>0</v>
      </c>
      <c r="W180" s="183" t="str">
        <f t="shared" si="17"/>
        <v xml:space="preserve">   </v>
      </c>
      <c r="X180" s="166"/>
      <c r="Y180" s="218" t="s">
        <v>295</v>
      </c>
      <c r="Z180" s="166"/>
      <c r="AA180" s="169"/>
      <c r="AB180" s="169"/>
      <c r="AC180" s="169"/>
      <c r="AD180" s="169"/>
      <c r="AE180" s="169"/>
      <c r="AF180" s="169"/>
      <c r="AG180" s="170"/>
      <c r="AH180" s="171"/>
      <c r="AI180" s="171"/>
      <c r="AJ180" s="171"/>
      <c r="AK180" s="172"/>
      <c r="AL180" s="165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216">
        <f t="shared" si="21"/>
        <v>0</v>
      </c>
      <c r="AZ180" s="216">
        <f t="shared" si="18"/>
        <v>0</v>
      </c>
      <c r="BA180" s="189" t="b">
        <f t="shared" si="19"/>
        <v>1</v>
      </c>
      <c r="BB180" s="218"/>
      <c r="BC180" s="173"/>
      <c r="BD180" s="173"/>
      <c r="BE180" s="173"/>
      <c r="BF180" s="173"/>
      <c r="BG180" s="173"/>
      <c r="BH180" s="173"/>
      <c r="BI180" s="173"/>
      <c r="BJ180" s="173"/>
      <c r="BK180" s="173"/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</row>
    <row r="181" spans="1:76" s="174" customFormat="1" ht="78.75">
      <c r="A181" s="164" t="str">
        <f t="shared" si="20"/>
        <v>0</v>
      </c>
      <c r="B181" s="165"/>
      <c r="C181" s="166"/>
      <c r="D181" s="166"/>
      <c r="E181" s="165"/>
      <c r="F181" s="165"/>
      <c r="G181" s="165"/>
      <c r="H181" s="165"/>
      <c r="I181" s="166"/>
      <c r="J181" s="165"/>
      <c r="K181" s="165"/>
      <c r="L181" s="167"/>
      <c r="M181" s="165"/>
      <c r="N181" s="165"/>
      <c r="O181" s="165"/>
      <c r="P181" s="166"/>
      <c r="Q181" s="166"/>
      <c r="R181" s="165"/>
      <c r="S181" s="165"/>
      <c r="T181" s="168"/>
      <c r="U181" s="168">
        <f t="shared" si="15"/>
        <v>0</v>
      </c>
      <c r="V181" s="196">
        <f t="shared" si="16"/>
        <v>0</v>
      </c>
      <c r="W181" s="183" t="str">
        <f t="shared" si="17"/>
        <v xml:space="preserve">   </v>
      </c>
      <c r="X181" s="166"/>
      <c r="Y181" s="218" t="s">
        <v>295</v>
      </c>
      <c r="Z181" s="166"/>
      <c r="AA181" s="169"/>
      <c r="AB181" s="169"/>
      <c r="AC181" s="169"/>
      <c r="AD181" s="169"/>
      <c r="AE181" s="169"/>
      <c r="AF181" s="169"/>
      <c r="AG181" s="170"/>
      <c r="AH181" s="171"/>
      <c r="AI181" s="171"/>
      <c r="AJ181" s="171"/>
      <c r="AK181" s="172"/>
      <c r="AL181" s="165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216">
        <f t="shared" si="21"/>
        <v>0</v>
      </c>
      <c r="AZ181" s="216">
        <f t="shared" si="18"/>
        <v>0</v>
      </c>
      <c r="BA181" s="189" t="b">
        <f t="shared" si="19"/>
        <v>1</v>
      </c>
      <c r="BB181" s="218"/>
      <c r="BC181" s="173"/>
      <c r="BD181" s="173"/>
      <c r="BE181" s="173"/>
      <c r="BF181" s="173"/>
      <c r="BG181" s="173"/>
      <c r="BH181" s="173"/>
      <c r="BI181" s="173"/>
      <c r="BJ181" s="173"/>
      <c r="BK181" s="173"/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</row>
    <row r="182" spans="1:76" s="174" customFormat="1" ht="78.75">
      <c r="A182" s="164" t="str">
        <f t="shared" si="20"/>
        <v>0</v>
      </c>
      <c r="B182" s="165"/>
      <c r="C182" s="166"/>
      <c r="D182" s="166"/>
      <c r="E182" s="165"/>
      <c r="F182" s="165"/>
      <c r="G182" s="165"/>
      <c r="H182" s="165"/>
      <c r="I182" s="166"/>
      <c r="J182" s="165"/>
      <c r="K182" s="165"/>
      <c r="L182" s="167"/>
      <c r="M182" s="165"/>
      <c r="N182" s="165"/>
      <c r="O182" s="165"/>
      <c r="P182" s="166"/>
      <c r="Q182" s="166"/>
      <c r="R182" s="165"/>
      <c r="S182" s="165"/>
      <c r="T182" s="168"/>
      <c r="U182" s="168">
        <f t="shared" si="15"/>
        <v>0</v>
      </c>
      <c r="V182" s="196">
        <f t="shared" si="16"/>
        <v>0</v>
      </c>
      <c r="W182" s="183" t="str">
        <f t="shared" si="17"/>
        <v xml:space="preserve">   </v>
      </c>
      <c r="X182" s="166"/>
      <c r="Y182" s="218" t="s">
        <v>295</v>
      </c>
      <c r="Z182" s="166"/>
      <c r="AA182" s="169"/>
      <c r="AB182" s="169"/>
      <c r="AC182" s="169"/>
      <c r="AD182" s="169"/>
      <c r="AE182" s="169"/>
      <c r="AF182" s="169"/>
      <c r="AG182" s="170"/>
      <c r="AH182" s="171"/>
      <c r="AI182" s="171"/>
      <c r="AJ182" s="171"/>
      <c r="AK182" s="172"/>
      <c r="AL182" s="165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216">
        <f t="shared" si="21"/>
        <v>0</v>
      </c>
      <c r="AZ182" s="216">
        <f t="shared" si="18"/>
        <v>0</v>
      </c>
      <c r="BA182" s="189" t="b">
        <f t="shared" si="19"/>
        <v>1</v>
      </c>
      <c r="BB182" s="218"/>
      <c r="BC182" s="173"/>
      <c r="BD182" s="173"/>
      <c r="BE182" s="173"/>
      <c r="BF182" s="173"/>
      <c r="BG182" s="173"/>
      <c r="BH182" s="173"/>
      <c r="BI182" s="173"/>
      <c r="BJ182" s="173"/>
      <c r="BK182" s="173"/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</row>
    <row r="183" spans="1:76" s="174" customFormat="1" ht="78.75">
      <c r="A183" s="164" t="str">
        <f t="shared" si="20"/>
        <v>0</v>
      </c>
      <c r="B183" s="165"/>
      <c r="C183" s="166"/>
      <c r="D183" s="166"/>
      <c r="E183" s="165"/>
      <c r="F183" s="165"/>
      <c r="G183" s="165"/>
      <c r="H183" s="165"/>
      <c r="I183" s="166"/>
      <c r="J183" s="165"/>
      <c r="K183" s="165"/>
      <c r="L183" s="167"/>
      <c r="M183" s="165"/>
      <c r="N183" s="165"/>
      <c r="O183" s="165"/>
      <c r="P183" s="166"/>
      <c r="Q183" s="166"/>
      <c r="R183" s="165"/>
      <c r="S183" s="165"/>
      <c r="T183" s="168"/>
      <c r="U183" s="168">
        <f t="shared" si="15"/>
        <v>0</v>
      </c>
      <c r="V183" s="196">
        <f t="shared" si="16"/>
        <v>0</v>
      </c>
      <c r="W183" s="183" t="str">
        <f t="shared" si="17"/>
        <v xml:space="preserve">   </v>
      </c>
      <c r="X183" s="166"/>
      <c r="Y183" s="218" t="s">
        <v>295</v>
      </c>
      <c r="Z183" s="166"/>
      <c r="AA183" s="169"/>
      <c r="AB183" s="169"/>
      <c r="AC183" s="169"/>
      <c r="AD183" s="169"/>
      <c r="AE183" s="169"/>
      <c r="AF183" s="169"/>
      <c r="AG183" s="170"/>
      <c r="AH183" s="171"/>
      <c r="AI183" s="171"/>
      <c r="AJ183" s="171"/>
      <c r="AK183" s="172"/>
      <c r="AL183" s="165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216">
        <f t="shared" si="21"/>
        <v>0</v>
      </c>
      <c r="AZ183" s="216">
        <f t="shared" si="18"/>
        <v>0</v>
      </c>
      <c r="BA183" s="189" t="b">
        <f t="shared" si="19"/>
        <v>1</v>
      </c>
      <c r="BB183" s="218"/>
      <c r="BC183" s="173"/>
      <c r="BD183" s="173"/>
      <c r="BE183" s="173"/>
      <c r="BF183" s="173"/>
      <c r="BG183" s="173"/>
      <c r="BH183" s="173"/>
      <c r="BI183" s="173"/>
      <c r="BJ183" s="173"/>
      <c r="BK183" s="173"/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</row>
    <row r="184" spans="1:76" s="174" customFormat="1" ht="78.75">
      <c r="A184" s="164" t="str">
        <f t="shared" si="20"/>
        <v>0</v>
      </c>
      <c r="B184" s="165"/>
      <c r="C184" s="166"/>
      <c r="D184" s="166"/>
      <c r="E184" s="165"/>
      <c r="F184" s="165"/>
      <c r="G184" s="165"/>
      <c r="H184" s="165"/>
      <c r="I184" s="166"/>
      <c r="J184" s="165"/>
      <c r="K184" s="165"/>
      <c r="L184" s="167"/>
      <c r="M184" s="165"/>
      <c r="N184" s="165"/>
      <c r="O184" s="165"/>
      <c r="P184" s="166"/>
      <c r="Q184" s="166"/>
      <c r="R184" s="165"/>
      <c r="S184" s="165"/>
      <c r="T184" s="168"/>
      <c r="U184" s="168">
        <f t="shared" si="15"/>
        <v>0</v>
      </c>
      <c r="V184" s="196">
        <f t="shared" si="16"/>
        <v>0</v>
      </c>
      <c r="W184" s="183" t="str">
        <f t="shared" si="17"/>
        <v xml:space="preserve">   </v>
      </c>
      <c r="X184" s="166"/>
      <c r="Y184" s="218" t="s">
        <v>295</v>
      </c>
      <c r="Z184" s="166"/>
      <c r="AA184" s="169"/>
      <c r="AB184" s="169"/>
      <c r="AC184" s="169"/>
      <c r="AD184" s="169"/>
      <c r="AE184" s="169"/>
      <c r="AF184" s="169"/>
      <c r="AG184" s="170"/>
      <c r="AH184" s="171"/>
      <c r="AI184" s="171"/>
      <c r="AJ184" s="171"/>
      <c r="AK184" s="172"/>
      <c r="AL184" s="165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216">
        <f t="shared" si="21"/>
        <v>0</v>
      </c>
      <c r="AZ184" s="216">
        <f t="shared" si="18"/>
        <v>0</v>
      </c>
      <c r="BA184" s="189" t="b">
        <f t="shared" si="19"/>
        <v>1</v>
      </c>
      <c r="BB184" s="218"/>
      <c r="BC184" s="173"/>
      <c r="BD184" s="173"/>
      <c r="BE184" s="173"/>
      <c r="BF184" s="173"/>
      <c r="BG184" s="173"/>
      <c r="BH184" s="173"/>
      <c r="BI184" s="173"/>
      <c r="BJ184" s="173"/>
      <c r="BK184" s="173"/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</row>
    <row r="185" spans="1:76" s="174" customFormat="1" ht="78.75">
      <c r="A185" s="164" t="str">
        <f t="shared" si="20"/>
        <v>0</v>
      </c>
      <c r="B185" s="165"/>
      <c r="C185" s="166"/>
      <c r="D185" s="166"/>
      <c r="E185" s="165"/>
      <c r="F185" s="165"/>
      <c r="G185" s="165"/>
      <c r="H185" s="165"/>
      <c r="I185" s="166"/>
      <c r="J185" s="165"/>
      <c r="K185" s="165"/>
      <c r="L185" s="167"/>
      <c r="M185" s="165"/>
      <c r="N185" s="165"/>
      <c r="O185" s="165"/>
      <c r="P185" s="166"/>
      <c r="Q185" s="166"/>
      <c r="R185" s="165"/>
      <c r="S185" s="165"/>
      <c r="T185" s="168"/>
      <c r="U185" s="168">
        <f t="shared" si="15"/>
        <v>0</v>
      </c>
      <c r="V185" s="196">
        <f t="shared" si="16"/>
        <v>0</v>
      </c>
      <c r="W185" s="183" t="str">
        <f t="shared" si="17"/>
        <v xml:space="preserve">   </v>
      </c>
      <c r="X185" s="166"/>
      <c r="Y185" s="218" t="s">
        <v>295</v>
      </c>
      <c r="Z185" s="166"/>
      <c r="AA185" s="169"/>
      <c r="AB185" s="169"/>
      <c r="AC185" s="169"/>
      <c r="AD185" s="169"/>
      <c r="AE185" s="169"/>
      <c r="AF185" s="169"/>
      <c r="AG185" s="170"/>
      <c r="AH185" s="171"/>
      <c r="AI185" s="171"/>
      <c r="AJ185" s="171"/>
      <c r="AK185" s="172"/>
      <c r="AL185" s="165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216">
        <f t="shared" si="21"/>
        <v>0</v>
      </c>
      <c r="AZ185" s="216">
        <f t="shared" si="18"/>
        <v>0</v>
      </c>
      <c r="BA185" s="189" t="b">
        <f t="shared" si="19"/>
        <v>1</v>
      </c>
      <c r="BB185" s="218"/>
      <c r="BC185" s="173"/>
      <c r="BD185" s="173"/>
      <c r="BE185" s="173"/>
      <c r="BF185" s="173"/>
      <c r="BG185" s="173"/>
      <c r="BH185" s="173"/>
      <c r="BI185" s="173"/>
      <c r="BJ185" s="173"/>
      <c r="BK185" s="173"/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</row>
    <row r="186" spans="1:76" s="174" customFormat="1" ht="78.75">
      <c r="A186" s="164" t="str">
        <f t="shared" si="20"/>
        <v>0</v>
      </c>
      <c r="B186" s="165"/>
      <c r="C186" s="166"/>
      <c r="D186" s="166"/>
      <c r="E186" s="165"/>
      <c r="F186" s="165"/>
      <c r="G186" s="165"/>
      <c r="H186" s="165"/>
      <c r="I186" s="166"/>
      <c r="J186" s="165"/>
      <c r="K186" s="165"/>
      <c r="L186" s="167"/>
      <c r="M186" s="165"/>
      <c r="N186" s="165"/>
      <c r="O186" s="165"/>
      <c r="P186" s="166"/>
      <c r="Q186" s="166"/>
      <c r="R186" s="165"/>
      <c r="S186" s="165"/>
      <c r="T186" s="168"/>
      <c r="U186" s="168">
        <f t="shared" si="15"/>
        <v>0</v>
      </c>
      <c r="V186" s="196">
        <f t="shared" si="16"/>
        <v>0</v>
      </c>
      <c r="W186" s="183" t="str">
        <f t="shared" si="17"/>
        <v xml:space="preserve">   </v>
      </c>
      <c r="X186" s="166"/>
      <c r="Y186" s="218" t="s">
        <v>295</v>
      </c>
      <c r="Z186" s="166"/>
      <c r="AA186" s="169"/>
      <c r="AB186" s="169"/>
      <c r="AC186" s="169"/>
      <c r="AD186" s="169"/>
      <c r="AE186" s="169"/>
      <c r="AF186" s="169"/>
      <c r="AG186" s="170"/>
      <c r="AH186" s="171"/>
      <c r="AI186" s="171"/>
      <c r="AJ186" s="171"/>
      <c r="AK186" s="172"/>
      <c r="AL186" s="165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216">
        <f t="shared" si="21"/>
        <v>0</v>
      </c>
      <c r="AZ186" s="216">
        <f t="shared" si="18"/>
        <v>0</v>
      </c>
      <c r="BA186" s="189" t="b">
        <f t="shared" si="19"/>
        <v>1</v>
      </c>
      <c r="BB186" s="218"/>
      <c r="BC186" s="173"/>
      <c r="BD186" s="173"/>
      <c r="BE186" s="173"/>
      <c r="BF186" s="173"/>
      <c r="BG186" s="173"/>
      <c r="BH186" s="173"/>
      <c r="BI186" s="173"/>
      <c r="BJ186" s="173"/>
      <c r="BK186" s="173"/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</row>
    <row r="187" spans="1:76" s="174" customFormat="1" ht="78.75">
      <c r="A187" s="164" t="str">
        <f t="shared" si="20"/>
        <v>0</v>
      </c>
      <c r="B187" s="165"/>
      <c r="C187" s="166"/>
      <c r="D187" s="166"/>
      <c r="E187" s="165"/>
      <c r="F187" s="165"/>
      <c r="G187" s="165"/>
      <c r="H187" s="165"/>
      <c r="I187" s="166"/>
      <c r="J187" s="165"/>
      <c r="K187" s="165"/>
      <c r="L187" s="167"/>
      <c r="M187" s="165"/>
      <c r="N187" s="165"/>
      <c r="O187" s="165"/>
      <c r="P187" s="166"/>
      <c r="Q187" s="166"/>
      <c r="R187" s="165"/>
      <c r="S187" s="165"/>
      <c r="T187" s="168"/>
      <c r="U187" s="168">
        <f t="shared" si="15"/>
        <v>0</v>
      </c>
      <c r="V187" s="196">
        <f t="shared" si="16"/>
        <v>0</v>
      </c>
      <c r="W187" s="183" t="str">
        <f t="shared" si="17"/>
        <v xml:space="preserve">   </v>
      </c>
      <c r="X187" s="166"/>
      <c r="Y187" s="218" t="s">
        <v>295</v>
      </c>
      <c r="Z187" s="166"/>
      <c r="AA187" s="169"/>
      <c r="AB187" s="169"/>
      <c r="AC187" s="169"/>
      <c r="AD187" s="169"/>
      <c r="AE187" s="169"/>
      <c r="AF187" s="169"/>
      <c r="AG187" s="170"/>
      <c r="AH187" s="171"/>
      <c r="AI187" s="171"/>
      <c r="AJ187" s="171"/>
      <c r="AK187" s="172"/>
      <c r="AL187" s="165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216">
        <f t="shared" si="21"/>
        <v>0</v>
      </c>
      <c r="AZ187" s="216">
        <f t="shared" si="18"/>
        <v>0</v>
      </c>
      <c r="BA187" s="189" t="b">
        <f t="shared" si="19"/>
        <v>1</v>
      </c>
      <c r="BB187" s="218"/>
      <c r="BC187" s="173"/>
      <c r="BD187" s="173"/>
      <c r="BE187" s="173"/>
      <c r="BF187" s="173"/>
      <c r="BG187" s="173"/>
      <c r="BH187" s="173"/>
      <c r="BI187" s="173"/>
      <c r="BJ187" s="173"/>
      <c r="BK187" s="173"/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</row>
    <row r="188" spans="1:76" s="174" customFormat="1" ht="78.75">
      <c r="A188" s="164" t="str">
        <f t="shared" si="20"/>
        <v>0</v>
      </c>
      <c r="B188" s="165"/>
      <c r="C188" s="166"/>
      <c r="D188" s="166"/>
      <c r="E188" s="165"/>
      <c r="F188" s="165"/>
      <c r="G188" s="165"/>
      <c r="H188" s="165"/>
      <c r="I188" s="166"/>
      <c r="J188" s="165"/>
      <c r="K188" s="165"/>
      <c r="L188" s="167"/>
      <c r="M188" s="165"/>
      <c r="N188" s="165"/>
      <c r="O188" s="165"/>
      <c r="P188" s="166"/>
      <c r="Q188" s="166"/>
      <c r="R188" s="165"/>
      <c r="S188" s="165"/>
      <c r="T188" s="168"/>
      <c r="U188" s="168">
        <f t="shared" si="15"/>
        <v>0</v>
      </c>
      <c r="V188" s="196">
        <f t="shared" si="16"/>
        <v>0</v>
      </c>
      <c r="W188" s="183" t="str">
        <f t="shared" si="17"/>
        <v xml:space="preserve">   </v>
      </c>
      <c r="X188" s="166"/>
      <c r="Y188" s="218" t="s">
        <v>295</v>
      </c>
      <c r="Z188" s="166"/>
      <c r="AA188" s="169"/>
      <c r="AB188" s="169"/>
      <c r="AC188" s="169"/>
      <c r="AD188" s="169"/>
      <c r="AE188" s="169"/>
      <c r="AF188" s="169"/>
      <c r="AG188" s="170"/>
      <c r="AH188" s="171"/>
      <c r="AI188" s="171"/>
      <c r="AJ188" s="171"/>
      <c r="AK188" s="172"/>
      <c r="AL188" s="165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216">
        <f t="shared" si="21"/>
        <v>0</v>
      </c>
      <c r="AZ188" s="216">
        <f t="shared" si="18"/>
        <v>0</v>
      </c>
      <c r="BA188" s="189" t="b">
        <f t="shared" si="19"/>
        <v>1</v>
      </c>
      <c r="BB188" s="218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</row>
    <row r="189" spans="1:76" s="174" customFormat="1" ht="78.75">
      <c r="A189" s="164" t="str">
        <f t="shared" si="20"/>
        <v>0</v>
      </c>
      <c r="B189" s="165"/>
      <c r="C189" s="166"/>
      <c r="D189" s="166"/>
      <c r="E189" s="165"/>
      <c r="F189" s="165"/>
      <c r="G189" s="165"/>
      <c r="H189" s="165"/>
      <c r="I189" s="166"/>
      <c r="J189" s="165"/>
      <c r="K189" s="165"/>
      <c r="L189" s="167"/>
      <c r="M189" s="165"/>
      <c r="N189" s="165"/>
      <c r="O189" s="165"/>
      <c r="P189" s="166"/>
      <c r="Q189" s="166"/>
      <c r="R189" s="165"/>
      <c r="S189" s="165"/>
      <c r="T189" s="168"/>
      <c r="U189" s="168">
        <f t="shared" si="15"/>
        <v>0</v>
      </c>
      <c r="V189" s="196">
        <f t="shared" si="16"/>
        <v>0</v>
      </c>
      <c r="W189" s="183" t="str">
        <f t="shared" si="17"/>
        <v xml:space="preserve">   </v>
      </c>
      <c r="X189" s="166"/>
      <c r="Y189" s="218" t="s">
        <v>295</v>
      </c>
      <c r="Z189" s="166"/>
      <c r="AA189" s="169"/>
      <c r="AB189" s="169"/>
      <c r="AC189" s="169"/>
      <c r="AD189" s="169"/>
      <c r="AE189" s="169"/>
      <c r="AF189" s="169"/>
      <c r="AG189" s="170"/>
      <c r="AH189" s="171"/>
      <c r="AI189" s="171"/>
      <c r="AJ189" s="171"/>
      <c r="AK189" s="172"/>
      <c r="AL189" s="165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216">
        <f t="shared" si="21"/>
        <v>0</v>
      </c>
      <c r="AZ189" s="216">
        <f t="shared" si="18"/>
        <v>0</v>
      </c>
      <c r="BA189" s="189" t="b">
        <f t="shared" si="19"/>
        <v>1</v>
      </c>
      <c r="BB189" s="218"/>
      <c r="BC189" s="173"/>
      <c r="BD189" s="173"/>
      <c r="BE189" s="173"/>
      <c r="BF189" s="173"/>
      <c r="BG189" s="173"/>
      <c r="BH189" s="173"/>
      <c r="BI189" s="173"/>
      <c r="BJ189" s="173"/>
      <c r="BK189" s="173"/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</row>
    <row r="190" spans="1:76" s="174" customFormat="1" ht="78.75">
      <c r="A190" s="164" t="str">
        <f t="shared" si="20"/>
        <v>0</v>
      </c>
      <c r="B190" s="165"/>
      <c r="C190" s="166"/>
      <c r="D190" s="166"/>
      <c r="E190" s="165"/>
      <c r="F190" s="165"/>
      <c r="G190" s="165"/>
      <c r="H190" s="165"/>
      <c r="I190" s="166"/>
      <c r="J190" s="165"/>
      <c r="K190" s="165"/>
      <c r="L190" s="167"/>
      <c r="M190" s="165"/>
      <c r="N190" s="165"/>
      <c r="O190" s="165"/>
      <c r="P190" s="166"/>
      <c r="Q190" s="166"/>
      <c r="R190" s="165"/>
      <c r="S190" s="165"/>
      <c r="T190" s="168"/>
      <c r="U190" s="168">
        <f t="shared" si="15"/>
        <v>0</v>
      </c>
      <c r="V190" s="196">
        <f t="shared" si="16"/>
        <v>0</v>
      </c>
      <c r="W190" s="183" t="str">
        <f t="shared" si="17"/>
        <v xml:space="preserve">   </v>
      </c>
      <c r="X190" s="166"/>
      <c r="Y190" s="218" t="s">
        <v>295</v>
      </c>
      <c r="Z190" s="166"/>
      <c r="AA190" s="169"/>
      <c r="AB190" s="169"/>
      <c r="AC190" s="169"/>
      <c r="AD190" s="169"/>
      <c r="AE190" s="169"/>
      <c r="AF190" s="169"/>
      <c r="AG190" s="170"/>
      <c r="AH190" s="171"/>
      <c r="AI190" s="171"/>
      <c r="AJ190" s="171"/>
      <c r="AK190" s="172"/>
      <c r="AL190" s="165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216">
        <f t="shared" si="21"/>
        <v>0</v>
      </c>
      <c r="AZ190" s="216">
        <f t="shared" si="18"/>
        <v>0</v>
      </c>
      <c r="BA190" s="189" t="b">
        <f t="shared" si="19"/>
        <v>1</v>
      </c>
      <c r="BB190" s="218"/>
      <c r="BC190" s="173"/>
      <c r="BD190" s="173"/>
      <c r="BE190" s="173"/>
      <c r="BF190" s="173"/>
      <c r="BG190" s="173"/>
      <c r="BH190" s="173"/>
      <c r="BI190" s="173"/>
      <c r="BJ190" s="173"/>
      <c r="BK190" s="173"/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</row>
    <row r="191" spans="1:76" s="174" customFormat="1" ht="78.75">
      <c r="A191" s="164" t="str">
        <f t="shared" si="20"/>
        <v>0</v>
      </c>
      <c r="B191" s="165"/>
      <c r="C191" s="166"/>
      <c r="D191" s="166"/>
      <c r="E191" s="165"/>
      <c r="F191" s="165"/>
      <c r="G191" s="165"/>
      <c r="H191" s="165"/>
      <c r="I191" s="166"/>
      <c r="J191" s="165"/>
      <c r="K191" s="165"/>
      <c r="L191" s="167"/>
      <c r="M191" s="165"/>
      <c r="N191" s="165"/>
      <c r="O191" s="165"/>
      <c r="P191" s="166"/>
      <c r="Q191" s="166"/>
      <c r="R191" s="165"/>
      <c r="S191" s="165"/>
      <c r="T191" s="168"/>
      <c r="U191" s="168">
        <f t="shared" si="15"/>
        <v>0</v>
      </c>
      <c r="V191" s="196">
        <f t="shared" si="16"/>
        <v>0</v>
      </c>
      <c r="W191" s="183" t="str">
        <f t="shared" si="17"/>
        <v xml:space="preserve">   </v>
      </c>
      <c r="X191" s="166"/>
      <c r="Y191" s="218" t="s">
        <v>295</v>
      </c>
      <c r="Z191" s="166"/>
      <c r="AA191" s="169"/>
      <c r="AB191" s="169"/>
      <c r="AC191" s="169"/>
      <c r="AD191" s="169"/>
      <c r="AE191" s="169"/>
      <c r="AF191" s="169"/>
      <c r="AG191" s="170"/>
      <c r="AH191" s="171"/>
      <c r="AI191" s="171"/>
      <c r="AJ191" s="171"/>
      <c r="AK191" s="172"/>
      <c r="AL191" s="165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216">
        <f t="shared" si="21"/>
        <v>0</v>
      </c>
      <c r="AZ191" s="216">
        <f t="shared" si="18"/>
        <v>0</v>
      </c>
      <c r="BA191" s="189" t="b">
        <f t="shared" si="19"/>
        <v>1</v>
      </c>
      <c r="BB191" s="218"/>
      <c r="BC191" s="173"/>
      <c r="BD191" s="173"/>
      <c r="BE191" s="173"/>
      <c r="BF191" s="173"/>
      <c r="BG191" s="173"/>
      <c r="BH191" s="173"/>
      <c r="BI191" s="173"/>
      <c r="BJ191" s="173"/>
      <c r="BK191" s="173"/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</row>
    <row r="192" spans="1:76" s="174" customFormat="1" ht="78.75">
      <c r="A192" s="164" t="str">
        <f t="shared" si="20"/>
        <v>0</v>
      </c>
      <c r="B192" s="165"/>
      <c r="C192" s="166"/>
      <c r="D192" s="166"/>
      <c r="E192" s="165"/>
      <c r="F192" s="165"/>
      <c r="G192" s="165"/>
      <c r="H192" s="165"/>
      <c r="I192" s="166"/>
      <c r="J192" s="165"/>
      <c r="K192" s="165"/>
      <c r="L192" s="167"/>
      <c r="M192" s="165"/>
      <c r="N192" s="165"/>
      <c r="O192" s="165"/>
      <c r="P192" s="166"/>
      <c r="Q192" s="166"/>
      <c r="R192" s="165"/>
      <c r="S192" s="165"/>
      <c r="T192" s="168"/>
      <c r="U192" s="168">
        <f t="shared" si="15"/>
        <v>0</v>
      </c>
      <c r="V192" s="196">
        <f t="shared" si="16"/>
        <v>0</v>
      </c>
      <c r="W192" s="183" t="str">
        <f t="shared" si="17"/>
        <v xml:space="preserve">   </v>
      </c>
      <c r="X192" s="166"/>
      <c r="Y192" s="218" t="s">
        <v>295</v>
      </c>
      <c r="Z192" s="166"/>
      <c r="AA192" s="169"/>
      <c r="AB192" s="169"/>
      <c r="AC192" s="169"/>
      <c r="AD192" s="169"/>
      <c r="AE192" s="169"/>
      <c r="AF192" s="169"/>
      <c r="AG192" s="170"/>
      <c r="AH192" s="171"/>
      <c r="AI192" s="171"/>
      <c r="AJ192" s="171"/>
      <c r="AK192" s="172"/>
      <c r="AL192" s="165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216">
        <f t="shared" si="21"/>
        <v>0</v>
      </c>
      <c r="AZ192" s="216">
        <f t="shared" si="18"/>
        <v>0</v>
      </c>
      <c r="BA192" s="189" t="b">
        <f t="shared" si="19"/>
        <v>1</v>
      </c>
      <c r="BB192" s="218"/>
      <c r="BC192" s="173"/>
      <c r="BD192" s="173"/>
      <c r="BE192" s="173"/>
      <c r="BF192" s="173"/>
      <c r="BG192" s="173"/>
      <c r="BH192" s="173"/>
      <c r="BI192" s="173"/>
      <c r="BJ192" s="173"/>
      <c r="BK192" s="173"/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</row>
    <row r="193" spans="1:76" s="174" customFormat="1" ht="78.75">
      <c r="A193" s="164" t="str">
        <f t="shared" si="20"/>
        <v>0</v>
      </c>
      <c r="B193" s="165"/>
      <c r="C193" s="166"/>
      <c r="D193" s="166"/>
      <c r="E193" s="165"/>
      <c r="F193" s="165"/>
      <c r="G193" s="165"/>
      <c r="H193" s="165"/>
      <c r="I193" s="166"/>
      <c r="J193" s="165"/>
      <c r="K193" s="165"/>
      <c r="L193" s="167"/>
      <c r="M193" s="165"/>
      <c r="N193" s="165"/>
      <c r="O193" s="165"/>
      <c r="P193" s="166"/>
      <c r="Q193" s="166"/>
      <c r="R193" s="165"/>
      <c r="S193" s="165"/>
      <c r="T193" s="168"/>
      <c r="U193" s="168">
        <f t="shared" si="15"/>
        <v>0</v>
      </c>
      <c r="V193" s="196">
        <f t="shared" si="16"/>
        <v>0</v>
      </c>
      <c r="W193" s="183" t="str">
        <f t="shared" si="17"/>
        <v xml:space="preserve">   </v>
      </c>
      <c r="X193" s="166"/>
      <c r="Y193" s="218" t="s">
        <v>295</v>
      </c>
      <c r="Z193" s="166"/>
      <c r="AA193" s="169"/>
      <c r="AB193" s="169"/>
      <c r="AC193" s="169"/>
      <c r="AD193" s="169"/>
      <c r="AE193" s="169"/>
      <c r="AF193" s="169"/>
      <c r="AG193" s="170"/>
      <c r="AH193" s="171"/>
      <c r="AI193" s="171"/>
      <c r="AJ193" s="171"/>
      <c r="AK193" s="172"/>
      <c r="AL193" s="165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216">
        <f t="shared" si="21"/>
        <v>0</v>
      </c>
      <c r="AZ193" s="216">
        <f t="shared" si="18"/>
        <v>0</v>
      </c>
      <c r="BA193" s="189" t="b">
        <f t="shared" si="19"/>
        <v>1</v>
      </c>
      <c r="BB193" s="218"/>
      <c r="BC193" s="173"/>
      <c r="BD193" s="173"/>
      <c r="BE193" s="173"/>
      <c r="BF193" s="173"/>
      <c r="BG193" s="173"/>
      <c r="BH193" s="173"/>
      <c r="BI193" s="173"/>
      <c r="BJ193" s="173"/>
      <c r="BK193" s="173"/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</row>
    <row r="194" spans="1:76" s="174" customFormat="1" ht="78.75">
      <c r="A194" s="164" t="str">
        <f t="shared" si="20"/>
        <v>0</v>
      </c>
      <c r="B194" s="165"/>
      <c r="C194" s="166"/>
      <c r="D194" s="166"/>
      <c r="E194" s="165"/>
      <c r="F194" s="165"/>
      <c r="G194" s="165"/>
      <c r="H194" s="165"/>
      <c r="I194" s="166"/>
      <c r="J194" s="165"/>
      <c r="K194" s="165"/>
      <c r="L194" s="167"/>
      <c r="M194" s="165"/>
      <c r="N194" s="165"/>
      <c r="O194" s="165"/>
      <c r="P194" s="166"/>
      <c r="Q194" s="166"/>
      <c r="R194" s="165"/>
      <c r="S194" s="165"/>
      <c r="T194" s="168"/>
      <c r="U194" s="168">
        <f t="shared" si="15"/>
        <v>0</v>
      </c>
      <c r="V194" s="196">
        <f t="shared" si="16"/>
        <v>0</v>
      </c>
      <c r="W194" s="183" t="str">
        <f t="shared" si="17"/>
        <v xml:space="preserve">   </v>
      </c>
      <c r="X194" s="166"/>
      <c r="Y194" s="218" t="s">
        <v>295</v>
      </c>
      <c r="Z194" s="166"/>
      <c r="AA194" s="169"/>
      <c r="AB194" s="169"/>
      <c r="AC194" s="169"/>
      <c r="AD194" s="169"/>
      <c r="AE194" s="169"/>
      <c r="AF194" s="169"/>
      <c r="AG194" s="170"/>
      <c r="AH194" s="171"/>
      <c r="AI194" s="171"/>
      <c r="AJ194" s="171"/>
      <c r="AK194" s="172"/>
      <c r="AL194" s="165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216">
        <f t="shared" si="21"/>
        <v>0</v>
      </c>
      <c r="AZ194" s="216">
        <f t="shared" si="18"/>
        <v>0</v>
      </c>
      <c r="BA194" s="189" t="b">
        <f t="shared" si="19"/>
        <v>1</v>
      </c>
      <c r="BB194" s="218"/>
      <c r="BC194" s="173"/>
      <c r="BD194" s="173"/>
      <c r="BE194" s="173"/>
      <c r="BF194" s="173"/>
      <c r="BG194" s="173"/>
      <c r="BH194" s="173"/>
      <c r="BI194" s="173"/>
      <c r="BJ194" s="173"/>
      <c r="BK194" s="173"/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</row>
    <row r="195" spans="1:76" s="174" customFormat="1" ht="78.75">
      <c r="A195" s="164" t="str">
        <f t="shared" si="20"/>
        <v>0</v>
      </c>
      <c r="B195" s="165"/>
      <c r="C195" s="166"/>
      <c r="D195" s="166"/>
      <c r="E195" s="165"/>
      <c r="F195" s="165"/>
      <c r="G195" s="165"/>
      <c r="H195" s="165"/>
      <c r="I195" s="166"/>
      <c r="J195" s="165"/>
      <c r="K195" s="165"/>
      <c r="L195" s="167"/>
      <c r="M195" s="165"/>
      <c r="N195" s="165"/>
      <c r="O195" s="165"/>
      <c r="P195" s="166"/>
      <c r="Q195" s="166"/>
      <c r="R195" s="165"/>
      <c r="S195" s="165"/>
      <c r="T195" s="168"/>
      <c r="U195" s="168">
        <f t="shared" si="15"/>
        <v>0</v>
      </c>
      <c r="V195" s="196">
        <f t="shared" si="16"/>
        <v>0</v>
      </c>
      <c r="W195" s="183" t="str">
        <f t="shared" si="17"/>
        <v xml:space="preserve">   </v>
      </c>
      <c r="X195" s="166"/>
      <c r="Y195" s="218" t="s">
        <v>295</v>
      </c>
      <c r="Z195" s="166"/>
      <c r="AA195" s="169"/>
      <c r="AB195" s="169"/>
      <c r="AC195" s="169"/>
      <c r="AD195" s="169"/>
      <c r="AE195" s="169"/>
      <c r="AF195" s="169"/>
      <c r="AG195" s="170"/>
      <c r="AH195" s="171"/>
      <c r="AI195" s="171"/>
      <c r="AJ195" s="171"/>
      <c r="AK195" s="172"/>
      <c r="AL195" s="165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216">
        <f t="shared" si="21"/>
        <v>0</v>
      </c>
      <c r="AZ195" s="216">
        <f t="shared" si="18"/>
        <v>0</v>
      </c>
      <c r="BA195" s="189" t="b">
        <f t="shared" si="19"/>
        <v>1</v>
      </c>
      <c r="BB195" s="218"/>
      <c r="BC195" s="173"/>
      <c r="BD195" s="173"/>
      <c r="BE195" s="173"/>
      <c r="BF195" s="173"/>
      <c r="BG195" s="173"/>
      <c r="BH195" s="173"/>
      <c r="BI195" s="173"/>
      <c r="BJ195" s="173"/>
      <c r="BK195" s="173"/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</row>
    <row r="196" spans="1:76" s="174" customFormat="1" ht="78.75">
      <c r="A196" s="164" t="str">
        <f t="shared" si="20"/>
        <v>0</v>
      </c>
      <c r="B196" s="165"/>
      <c r="C196" s="166"/>
      <c r="D196" s="166"/>
      <c r="E196" s="165"/>
      <c r="F196" s="165"/>
      <c r="G196" s="165"/>
      <c r="H196" s="165"/>
      <c r="I196" s="166"/>
      <c r="J196" s="165"/>
      <c r="K196" s="165"/>
      <c r="L196" s="167"/>
      <c r="M196" s="165"/>
      <c r="N196" s="165"/>
      <c r="O196" s="165"/>
      <c r="P196" s="166"/>
      <c r="Q196" s="166"/>
      <c r="R196" s="165"/>
      <c r="S196" s="165"/>
      <c r="T196" s="168"/>
      <c r="U196" s="168">
        <f t="shared" si="15"/>
        <v>0</v>
      </c>
      <c r="V196" s="196">
        <f t="shared" si="16"/>
        <v>0</v>
      </c>
      <c r="W196" s="183" t="str">
        <f t="shared" si="17"/>
        <v xml:space="preserve">   </v>
      </c>
      <c r="X196" s="166"/>
      <c r="Y196" s="218" t="s">
        <v>295</v>
      </c>
      <c r="Z196" s="166"/>
      <c r="AA196" s="169"/>
      <c r="AB196" s="169"/>
      <c r="AC196" s="169"/>
      <c r="AD196" s="169"/>
      <c r="AE196" s="169"/>
      <c r="AF196" s="169"/>
      <c r="AG196" s="170"/>
      <c r="AH196" s="171"/>
      <c r="AI196" s="171"/>
      <c r="AJ196" s="171"/>
      <c r="AK196" s="172"/>
      <c r="AL196" s="165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216">
        <f t="shared" si="21"/>
        <v>0</v>
      </c>
      <c r="AZ196" s="216">
        <f t="shared" si="18"/>
        <v>0</v>
      </c>
      <c r="BA196" s="189" t="b">
        <f t="shared" si="19"/>
        <v>1</v>
      </c>
      <c r="BB196" s="218"/>
      <c r="BC196" s="173"/>
      <c r="BD196" s="173"/>
      <c r="BE196" s="173"/>
      <c r="BF196" s="173"/>
      <c r="BG196" s="173"/>
      <c r="BH196" s="173"/>
      <c r="BI196" s="173"/>
      <c r="BJ196" s="173"/>
      <c r="BK196" s="173"/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</row>
    <row r="197" spans="1:76" s="174" customFormat="1" ht="78.75">
      <c r="A197" s="164" t="str">
        <f t="shared" si="20"/>
        <v>0</v>
      </c>
      <c r="B197" s="165"/>
      <c r="C197" s="166"/>
      <c r="D197" s="166"/>
      <c r="E197" s="165"/>
      <c r="F197" s="165"/>
      <c r="G197" s="165"/>
      <c r="H197" s="165"/>
      <c r="I197" s="166"/>
      <c r="J197" s="165"/>
      <c r="K197" s="165"/>
      <c r="L197" s="167"/>
      <c r="M197" s="165"/>
      <c r="N197" s="165"/>
      <c r="O197" s="165"/>
      <c r="P197" s="166"/>
      <c r="Q197" s="166"/>
      <c r="R197" s="165"/>
      <c r="S197" s="165"/>
      <c r="T197" s="168"/>
      <c r="U197" s="168">
        <f t="shared" si="15"/>
        <v>0</v>
      </c>
      <c r="V197" s="196">
        <f t="shared" si="16"/>
        <v>0</v>
      </c>
      <c r="W197" s="183" t="str">
        <f t="shared" si="17"/>
        <v xml:space="preserve">   </v>
      </c>
      <c r="X197" s="166"/>
      <c r="Y197" s="218" t="s">
        <v>295</v>
      </c>
      <c r="Z197" s="166"/>
      <c r="AA197" s="169"/>
      <c r="AB197" s="169"/>
      <c r="AC197" s="169"/>
      <c r="AD197" s="169"/>
      <c r="AE197" s="169"/>
      <c r="AF197" s="169"/>
      <c r="AG197" s="170"/>
      <c r="AH197" s="171"/>
      <c r="AI197" s="171"/>
      <c r="AJ197" s="171"/>
      <c r="AK197" s="172"/>
      <c r="AL197" s="165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216">
        <f t="shared" si="21"/>
        <v>0</v>
      </c>
      <c r="AZ197" s="216">
        <f t="shared" si="18"/>
        <v>0</v>
      </c>
      <c r="BA197" s="189" t="b">
        <f t="shared" si="19"/>
        <v>1</v>
      </c>
      <c r="BB197" s="218"/>
      <c r="BC197" s="173"/>
      <c r="BD197" s="173"/>
      <c r="BE197" s="173"/>
      <c r="BF197" s="173"/>
      <c r="BG197" s="173"/>
      <c r="BH197" s="173"/>
      <c r="BI197" s="173"/>
      <c r="BJ197" s="173"/>
      <c r="BK197" s="173"/>
      <c r="BL197" s="173"/>
      <c r="BM197" s="173"/>
      <c r="BN197" s="173"/>
      <c r="BO197" s="173"/>
      <c r="BP197" s="173"/>
      <c r="BQ197" s="173"/>
      <c r="BR197" s="173"/>
      <c r="BS197" s="173"/>
      <c r="BT197" s="173"/>
      <c r="BU197" s="173"/>
      <c r="BV197" s="173"/>
      <c r="BW197" s="173"/>
      <c r="BX197" s="173"/>
    </row>
    <row r="198" spans="1:76" s="174" customFormat="1" ht="78.75">
      <c r="A198" s="164" t="str">
        <f t="shared" si="20"/>
        <v>0</v>
      </c>
      <c r="B198" s="165"/>
      <c r="C198" s="166"/>
      <c r="D198" s="166"/>
      <c r="E198" s="165"/>
      <c r="F198" s="165"/>
      <c r="G198" s="165"/>
      <c r="H198" s="165"/>
      <c r="I198" s="166"/>
      <c r="J198" s="165"/>
      <c r="K198" s="165"/>
      <c r="L198" s="167"/>
      <c r="M198" s="165"/>
      <c r="N198" s="165"/>
      <c r="O198" s="165"/>
      <c r="P198" s="166"/>
      <c r="Q198" s="166"/>
      <c r="R198" s="165"/>
      <c r="S198" s="165"/>
      <c r="T198" s="168"/>
      <c r="U198" s="168">
        <f t="shared" si="15"/>
        <v>0</v>
      </c>
      <c r="V198" s="196">
        <f t="shared" si="16"/>
        <v>0</v>
      </c>
      <c r="W198" s="183" t="str">
        <f t="shared" si="17"/>
        <v xml:space="preserve">   </v>
      </c>
      <c r="X198" s="166"/>
      <c r="Y198" s="218" t="s">
        <v>295</v>
      </c>
      <c r="Z198" s="166"/>
      <c r="AA198" s="169"/>
      <c r="AB198" s="169"/>
      <c r="AC198" s="169"/>
      <c r="AD198" s="169"/>
      <c r="AE198" s="169"/>
      <c r="AF198" s="169"/>
      <c r="AG198" s="170"/>
      <c r="AH198" s="171"/>
      <c r="AI198" s="171"/>
      <c r="AJ198" s="171"/>
      <c r="AK198" s="172"/>
      <c r="AL198" s="165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216">
        <f t="shared" si="21"/>
        <v>0</v>
      </c>
      <c r="AZ198" s="216">
        <f t="shared" si="18"/>
        <v>0</v>
      </c>
      <c r="BA198" s="189" t="b">
        <f t="shared" si="19"/>
        <v>1</v>
      </c>
      <c r="BB198" s="218"/>
      <c r="BC198" s="173"/>
      <c r="BD198" s="173"/>
      <c r="BE198" s="173"/>
      <c r="BF198" s="173"/>
      <c r="BG198" s="173"/>
      <c r="BH198" s="173"/>
      <c r="BI198" s="173"/>
      <c r="BJ198" s="173"/>
      <c r="BK198" s="173"/>
      <c r="BL198" s="173"/>
      <c r="BM198" s="173"/>
      <c r="BN198" s="173"/>
      <c r="BO198" s="173"/>
      <c r="BP198" s="173"/>
      <c r="BQ198" s="173"/>
      <c r="BR198" s="173"/>
      <c r="BS198" s="173"/>
      <c r="BT198" s="173"/>
      <c r="BU198" s="173"/>
      <c r="BV198" s="173"/>
      <c r="BW198" s="173"/>
      <c r="BX198" s="173"/>
    </row>
    <row r="199" spans="1:76" s="174" customFormat="1" ht="78.75">
      <c r="A199" s="164" t="str">
        <f t="shared" si="20"/>
        <v>0</v>
      </c>
      <c r="B199" s="165"/>
      <c r="C199" s="166"/>
      <c r="D199" s="166"/>
      <c r="E199" s="165"/>
      <c r="F199" s="165"/>
      <c r="G199" s="165"/>
      <c r="H199" s="165"/>
      <c r="I199" s="166"/>
      <c r="J199" s="165"/>
      <c r="K199" s="165"/>
      <c r="L199" s="167"/>
      <c r="M199" s="165"/>
      <c r="N199" s="165"/>
      <c r="O199" s="165"/>
      <c r="P199" s="166"/>
      <c r="Q199" s="166"/>
      <c r="R199" s="165"/>
      <c r="S199" s="165"/>
      <c r="T199" s="168"/>
      <c r="U199" s="168">
        <f t="shared" si="15"/>
        <v>0</v>
      </c>
      <c r="V199" s="196">
        <f t="shared" si="16"/>
        <v>0</v>
      </c>
      <c r="W199" s="183" t="str">
        <f t="shared" si="17"/>
        <v xml:space="preserve">   </v>
      </c>
      <c r="X199" s="166"/>
      <c r="Y199" s="218" t="s">
        <v>295</v>
      </c>
      <c r="Z199" s="166"/>
      <c r="AA199" s="169"/>
      <c r="AB199" s="169"/>
      <c r="AC199" s="169"/>
      <c r="AD199" s="169"/>
      <c r="AE199" s="169"/>
      <c r="AF199" s="169"/>
      <c r="AG199" s="170"/>
      <c r="AH199" s="171"/>
      <c r="AI199" s="171"/>
      <c r="AJ199" s="171"/>
      <c r="AK199" s="172"/>
      <c r="AL199" s="165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216">
        <f t="shared" si="21"/>
        <v>0</v>
      </c>
      <c r="AZ199" s="216">
        <f t="shared" si="18"/>
        <v>0</v>
      </c>
      <c r="BA199" s="189" t="b">
        <f t="shared" si="19"/>
        <v>1</v>
      </c>
      <c r="BB199" s="218"/>
      <c r="BC199" s="173"/>
      <c r="BD199" s="173"/>
      <c r="BE199" s="173"/>
      <c r="BF199" s="173"/>
      <c r="BG199" s="173"/>
      <c r="BH199" s="173"/>
      <c r="BI199" s="173"/>
      <c r="BJ199" s="173"/>
      <c r="BK199" s="173"/>
      <c r="BL199" s="173"/>
      <c r="BM199" s="173"/>
      <c r="BN199" s="173"/>
      <c r="BO199" s="173"/>
      <c r="BP199" s="173"/>
      <c r="BQ199" s="173"/>
      <c r="BR199" s="173"/>
      <c r="BS199" s="173"/>
      <c r="BT199" s="173"/>
      <c r="BU199" s="173"/>
      <c r="BV199" s="173"/>
      <c r="BW199" s="173"/>
      <c r="BX199" s="173"/>
    </row>
    <row r="200" spans="1:76" s="174" customFormat="1" ht="78.75">
      <c r="A200" s="164" t="str">
        <f t="shared" si="20"/>
        <v>0</v>
      </c>
      <c r="B200" s="165"/>
      <c r="C200" s="166"/>
      <c r="D200" s="166"/>
      <c r="E200" s="165"/>
      <c r="F200" s="165"/>
      <c r="G200" s="165"/>
      <c r="H200" s="165"/>
      <c r="I200" s="166"/>
      <c r="J200" s="165"/>
      <c r="K200" s="165"/>
      <c r="L200" s="167"/>
      <c r="M200" s="165"/>
      <c r="N200" s="165"/>
      <c r="O200" s="165"/>
      <c r="P200" s="166"/>
      <c r="Q200" s="166"/>
      <c r="R200" s="165"/>
      <c r="S200" s="165"/>
      <c r="T200" s="168"/>
      <c r="U200" s="168">
        <f t="shared" si="15"/>
        <v>0</v>
      </c>
      <c r="V200" s="196">
        <f t="shared" si="16"/>
        <v>0</v>
      </c>
      <c r="W200" s="183" t="str">
        <f t="shared" si="17"/>
        <v xml:space="preserve">   </v>
      </c>
      <c r="X200" s="166"/>
      <c r="Y200" s="218" t="s">
        <v>295</v>
      </c>
      <c r="Z200" s="166"/>
      <c r="AA200" s="169"/>
      <c r="AB200" s="169"/>
      <c r="AC200" s="169"/>
      <c r="AD200" s="169"/>
      <c r="AE200" s="169"/>
      <c r="AF200" s="169"/>
      <c r="AG200" s="170"/>
      <c r="AH200" s="171"/>
      <c r="AI200" s="171"/>
      <c r="AJ200" s="171"/>
      <c r="AK200" s="172"/>
      <c r="AL200" s="165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216">
        <f t="shared" si="21"/>
        <v>0</v>
      </c>
      <c r="AZ200" s="216">
        <f t="shared" si="18"/>
        <v>0</v>
      </c>
      <c r="BA200" s="189" t="b">
        <f t="shared" si="19"/>
        <v>1</v>
      </c>
      <c r="BB200" s="218"/>
      <c r="BC200" s="173"/>
      <c r="BD200" s="173"/>
      <c r="BE200" s="173"/>
      <c r="BF200" s="173"/>
      <c r="BG200" s="173"/>
      <c r="BH200" s="173"/>
      <c r="BI200" s="173"/>
      <c r="BJ200" s="173"/>
      <c r="BK200" s="173"/>
      <c r="BL200" s="173"/>
      <c r="BM200" s="173"/>
      <c r="BN200" s="173"/>
      <c r="BO200" s="173"/>
      <c r="BP200" s="173"/>
      <c r="BQ200" s="173"/>
      <c r="BR200" s="173"/>
      <c r="BS200" s="173"/>
      <c r="BT200" s="173"/>
      <c r="BU200" s="173"/>
      <c r="BV200" s="173"/>
      <c r="BW200" s="173"/>
      <c r="BX200" s="173"/>
    </row>
    <row r="201" spans="1:76" s="174" customFormat="1" ht="78.75">
      <c r="A201" s="164" t="str">
        <f t="shared" si="20"/>
        <v>0</v>
      </c>
      <c r="B201" s="165"/>
      <c r="C201" s="166"/>
      <c r="D201" s="166"/>
      <c r="E201" s="165"/>
      <c r="F201" s="165"/>
      <c r="G201" s="165"/>
      <c r="H201" s="165"/>
      <c r="I201" s="166"/>
      <c r="J201" s="165"/>
      <c r="K201" s="165"/>
      <c r="L201" s="167"/>
      <c r="M201" s="165"/>
      <c r="N201" s="165"/>
      <c r="O201" s="165"/>
      <c r="P201" s="166"/>
      <c r="Q201" s="166"/>
      <c r="R201" s="165"/>
      <c r="S201" s="165"/>
      <c r="T201" s="168"/>
      <c r="U201" s="168">
        <f t="shared" si="15"/>
        <v>0</v>
      </c>
      <c r="V201" s="196">
        <f t="shared" si="16"/>
        <v>0</v>
      </c>
      <c r="W201" s="183" t="str">
        <f t="shared" si="17"/>
        <v xml:space="preserve">   </v>
      </c>
      <c r="X201" s="166"/>
      <c r="Y201" s="218" t="s">
        <v>295</v>
      </c>
      <c r="Z201" s="166"/>
      <c r="AA201" s="169"/>
      <c r="AB201" s="169"/>
      <c r="AC201" s="169"/>
      <c r="AD201" s="169"/>
      <c r="AE201" s="169"/>
      <c r="AF201" s="169"/>
      <c r="AG201" s="170"/>
      <c r="AH201" s="171"/>
      <c r="AI201" s="171"/>
      <c r="AJ201" s="171"/>
      <c r="AK201" s="172"/>
      <c r="AL201" s="165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216">
        <f t="shared" si="21"/>
        <v>0</v>
      </c>
      <c r="AZ201" s="216">
        <f t="shared" si="18"/>
        <v>0</v>
      </c>
      <c r="BA201" s="189" t="b">
        <f t="shared" si="19"/>
        <v>1</v>
      </c>
      <c r="BB201" s="218"/>
      <c r="BC201" s="173"/>
      <c r="BD201" s="173"/>
      <c r="BE201" s="173"/>
      <c r="BF201" s="173"/>
      <c r="BG201" s="173"/>
      <c r="BH201" s="173"/>
      <c r="BI201" s="173"/>
      <c r="BJ201" s="173"/>
      <c r="BK201" s="173"/>
      <c r="BL201" s="173"/>
      <c r="BM201" s="173"/>
      <c r="BN201" s="173"/>
      <c r="BO201" s="173"/>
      <c r="BP201" s="173"/>
      <c r="BQ201" s="173"/>
      <c r="BR201" s="173"/>
      <c r="BS201" s="173"/>
      <c r="BT201" s="173"/>
      <c r="BU201" s="173"/>
      <c r="BV201" s="173"/>
      <c r="BW201" s="173"/>
      <c r="BX201" s="173"/>
    </row>
    <row r="202" spans="1:76" s="174" customFormat="1" ht="78.75">
      <c r="A202" s="164" t="str">
        <f t="shared" si="20"/>
        <v>0</v>
      </c>
      <c r="B202" s="165"/>
      <c r="C202" s="166"/>
      <c r="D202" s="166"/>
      <c r="E202" s="165"/>
      <c r="F202" s="165"/>
      <c r="G202" s="165"/>
      <c r="H202" s="165"/>
      <c r="I202" s="166"/>
      <c r="J202" s="165"/>
      <c r="K202" s="165"/>
      <c r="L202" s="167"/>
      <c r="M202" s="165"/>
      <c r="N202" s="165"/>
      <c r="O202" s="165"/>
      <c r="P202" s="166"/>
      <c r="Q202" s="166"/>
      <c r="R202" s="165"/>
      <c r="S202" s="165"/>
      <c r="T202" s="168"/>
      <c r="U202" s="168">
        <f t="shared" ref="U202:U265" si="22">ROUND(T202,-2)</f>
        <v>0</v>
      </c>
      <c r="V202" s="196">
        <f t="shared" ref="V202:V265" si="23">+U202*R202</f>
        <v>0</v>
      </c>
      <c r="W202" s="183" t="str">
        <f t="shared" ref="W202:W265" si="24">CONCATENATE(P202," ",Q202," ",R202," ",S202)</f>
        <v xml:space="preserve">   </v>
      </c>
      <c r="X202" s="166"/>
      <c r="Y202" s="218" t="s">
        <v>295</v>
      </c>
      <c r="Z202" s="166"/>
      <c r="AA202" s="169"/>
      <c r="AB202" s="169"/>
      <c r="AC202" s="169"/>
      <c r="AD202" s="169"/>
      <c r="AE202" s="169"/>
      <c r="AF202" s="169"/>
      <c r="AG202" s="170"/>
      <c r="AH202" s="171"/>
      <c r="AI202" s="171"/>
      <c r="AJ202" s="171"/>
      <c r="AK202" s="172"/>
      <c r="AL202" s="165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216">
        <f t="shared" si="21"/>
        <v>0</v>
      </c>
      <c r="AZ202" s="216">
        <f t="shared" ref="AZ202:AZ265" si="25">+V202-AY202</f>
        <v>0</v>
      </c>
      <c r="BA202" s="189" t="b">
        <f t="shared" ref="BA202:BA265" si="26">+AY202=V202</f>
        <v>1</v>
      </c>
      <c r="BB202" s="218"/>
      <c r="BC202" s="173"/>
      <c r="BD202" s="173"/>
      <c r="BE202" s="173"/>
      <c r="BF202" s="173"/>
      <c r="BG202" s="173"/>
      <c r="BH202" s="173"/>
      <c r="BI202" s="173"/>
      <c r="BJ202" s="173"/>
      <c r="BK202" s="173"/>
      <c r="BL202" s="173"/>
      <c r="BM202" s="173"/>
      <c r="BN202" s="173"/>
      <c r="BO202" s="173"/>
      <c r="BP202" s="173"/>
      <c r="BQ202" s="173"/>
      <c r="BR202" s="173"/>
      <c r="BS202" s="173"/>
      <c r="BT202" s="173"/>
      <c r="BU202" s="173"/>
      <c r="BV202" s="173"/>
      <c r="BW202" s="173"/>
      <c r="BX202" s="173"/>
    </row>
    <row r="203" spans="1:76" s="174" customFormat="1" ht="78.75">
      <c r="A203" s="164" t="str">
        <f t="shared" ref="A203:A266" si="27">$B$6&amp;B203&amp;D203</f>
        <v>0</v>
      </c>
      <c r="B203" s="165"/>
      <c r="C203" s="166"/>
      <c r="D203" s="166"/>
      <c r="E203" s="165"/>
      <c r="F203" s="165"/>
      <c r="G203" s="165"/>
      <c r="H203" s="165"/>
      <c r="I203" s="166"/>
      <c r="J203" s="165"/>
      <c r="K203" s="165"/>
      <c r="L203" s="167"/>
      <c r="M203" s="165"/>
      <c r="N203" s="165"/>
      <c r="O203" s="165"/>
      <c r="P203" s="166"/>
      <c r="Q203" s="166"/>
      <c r="R203" s="165"/>
      <c r="S203" s="165"/>
      <c r="T203" s="168"/>
      <c r="U203" s="168">
        <f t="shared" si="22"/>
        <v>0</v>
      </c>
      <c r="V203" s="196">
        <f t="shared" si="23"/>
        <v>0</v>
      </c>
      <c r="W203" s="183" t="str">
        <f t="shared" si="24"/>
        <v xml:space="preserve">   </v>
      </c>
      <c r="X203" s="166"/>
      <c r="Y203" s="218" t="s">
        <v>295</v>
      </c>
      <c r="Z203" s="166"/>
      <c r="AA203" s="169"/>
      <c r="AB203" s="169"/>
      <c r="AC203" s="169"/>
      <c r="AD203" s="169"/>
      <c r="AE203" s="169"/>
      <c r="AF203" s="169"/>
      <c r="AG203" s="170"/>
      <c r="AH203" s="171"/>
      <c r="AI203" s="171"/>
      <c r="AJ203" s="171"/>
      <c r="AK203" s="172"/>
      <c r="AL203" s="165"/>
      <c r="AM203" s="169"/>
      <c r="AN203" s="169"/>
      <c r="AO203" s="169"/>
      <c r="AP203" s="169"/>
      <c r="AQ203" s="169"/>
      <c r="AR203" s="169"/>
      <c r="AS203" s="169"/>
      <c r="AT203" s="169"/>
      <c r="AU203" s="169"/>
      <c r="AV203" s="169"/>
      <c r="AW203" s="169"/>
      <c r="AX203" s="169"/>
      <c r="AY203" s="216">
        <f t="shared" ref="AY203:AY266" si="28">SUM(AM203:AX203)</f>
        <v>0</v>
      </c>
      <c r="AZ203" s="216">
        <f t="shared" si="25"/>
        <v>0</v>
      </c>
      <c r="BA203" s="189" t="b">
        <f t="shared" si="26"/>
        <v>1</v>
      </c>
      <c r="BB203" s="218"/>
      <c r="BC203" s="173"/>
      <c r="BD203" s="173"/>
      <c r="BE203" s="173"/>
      <c r="BF203" s="173"/>
      <c r="BG203" s="173"/>
      <c r="BH203" s="173"/>
      <c r="BI203" s="173"/>
      <c r="BJ203" s="173"/>
      <c r="BK203" s="173"/>
      <c r="BL203" s="173"/>
      <c r="BM203" s="173"/>
      <c r="BN203" s="173"/>
      <c r="BO203" s="173"/>
      <c r="BP203" s="173"/>
      <c r="BQ203" s="173"/>
      <c r="BR203" s="173"/>
      <c r="BS203" s="173"/>
      <c r="BT203" s="173"/>
      <c r="BU203" s="173"/>
      <c r="BV203" s="173"/>
      <c r="BW203" s="173"/>
      <c r="BX203" s="173"/>
    </row>
    <row r="204" spans="1:76" s="174" customFormat="1" ht="78.75">
      <c r="A204" s="164" t="str">
        <f t="shared" si="27"/>
        <v>0</v>
      </c>
      <c r="B204" s="165"/>
      <c r="C204" s="166"/>
      <c r="D204" s="166"/>
      <c r="E204" s="165"/>
      <c r="F204" s="165"/>
      <c r="G204" s="165"/>
      <c r="H204" s="165"/>
      <c r="I204" s="166"/>
      <c r="J204" s="165"/>
      <c r="K204" s="165"/>
      <c r="L204" s="167"/>
      <c r="M204" s="165"/>
      <c r="N204" s="165"/>
      <c r="O204" s="165"/>
      <c r="P204" s="166"/>
      <c r="Q204" s="166"/>
      <c r="R204" s="165"/>
      <c r="S204" s="165"/>
      <c r="T204" s="168"/>
      <c r="U204" s="168">
        <f t="shared" si="22"/>
        <v>0</v>
      </c>
      <c r="V204" s="196">
        <f t="shared" si="23"/>
        <v>0</v>
      </c>
      <c r="W204" s="183" t="str">
        <f t="shared" si="24"/>
        <v xml:space="preserve">   </v>
      </c>
      <c r="X204" s="166"/>
      <c r="Y204" s="218" t="s">
        <v>295</v>
      </c>
      <c r="Z204" s="166"/>
      <c r="AA204" s="169"/>
      <c r="AB204" s="169"/>
      <c r="AC204" s="169"/>
      <c r="AD204" s="169"/>
      <c r="AE204" s="169"/>
      <c r="AF204" s="169"/>
      <c r="AG204" s="170"/>
      <c r="AH204" s="171"/>
      <c r="AI204" s="171"/>
      <c r="AJ204" s="171"/>
      <c r="AK204" s="172"/>
      <c r="AL204" s="165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216">
        <f t="shared" si="28"/>
        <v>0</v>
      </c>
      <c r="AZ204" s="216">
        <f t="shared" si="25"/>
        <v>0</v>
      </c>
      <c r="BA204" s="189" t="b">
        <f t="shared" si="26"/>
        <v>1</v>
      </c>
      <c r="BB204" s="218"/>
      <c r="BC204" s="173"/>
      <c r="BD204" s="173"/>
      <c r="BE204" s="173"/>
      <c r="BF204" s="173"/>
      <c r="BG204" s="173"/>
      <c r="BH204" s="173"/>
      <c r="BI204" s="173"/>
      <c r="BJ204" s="173"/>
      <c r="BK204" s="173"/>
      <c r="BL204" s="173"/>
      <c r="BM204" s="173"/>
      <c r="BN204" s="173"/>
      <c r="BO204" s="173"/>
      <c r="BP204" s="173"/>
      <c r="BQ204" s="173"/>
      <c r="BR204" s="173"/>
      <c r="BS204" s="173"/>
      <c r="BT204" s="173"/>
      <c r="BU204" s="173"/>
      <c r="BV204" s="173"/>
      <c r="BW204" s="173"/>
      <c r="BX204" s="173"/>
    </row>
    <row r="205" spans="1:76" s="174" customFormat="1" ht="78.75">
      <c r="A205" s="164" t="str">
        <f t="shared" si="27"/>
        <v>0</v>
      </c>
      <c r="B205" s="165"/>
      <c r="C205" s="166"/>
      <c r="D205" s="166"/>
      <c r="E205" s="165"/>
      <c r="F205" s="165"/>
      <c r="G205" s="165"/>
      <c r="H205" s="165"/>
      <c r="I205" s="166"/>
      <c r="J205" s="165"/>
      <c r="K205" s="165"/>
      <c r="L205" s="167"/>
      <c r="M205" s="165"/>
      <c r="N205" s="165"/>
      <c r="O205" s="165"/>
      <c r="P205" s="166"/>
      <c r="Q205" s="166"/>
      <c r="R205" s="165"/>
      <c r="S205" s="165"/>
      <c r="T205" s="168"/>
      <c r="U205" s="168">
        <f t="shared" si="22"/>
        <v>0</v>
      </c>
      <c r="V205" s="196">
        <f t="shared" si="23"/>
        <v>0</v>
      </c>
      <c r="W205" s="183" t="str">
        <f t="shared" si="24"/>
        <v xml:space="preserve">   </v>
      </c>
      <c r="X205" s="166"/>
      <c r="Y205" s="218" t="s">
        <v>295</v>
      </c>
      <c r="Z205" s="166"/>
      <c r="AA205" s="169"/>
      <c r="AB205" s="169"/>
      <c r="AC205" s="169"/>
      <c r="AD205" s="169"/>
      <c r="AE205" s="169"/>
      <c r="AF205" s="169"/>
      <c r="AG205" s="170"/>
      <c r="AH205" s="171"/>
      <c r="AI205" s="171"/>
      <c r="AJ205" s="171"/>
      <c r="AK205" s="172"/>
      <c r="AL205" s="165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216">
        <f t="shared" si="28"/>
        <v>0</v>
      </c>
      <c r="AZ205" s="216">
        <f t="shared" si="25"/>
        <v>0</v>
      </c>
      <c r="BA205" s="189" t="b">
        <f t="shared" si="26"/>
        <v>1</v>
      </c>
      <c r="BB205" s="218"/>
      <c r="BC205" s="173"/>
      <c r="BD205" s="173"/>
      <c r="BE205" s="173"/>
      <c r="BF205" s="173"/>
      <c r="BG205" s="173"/>
      <c r="BH205" s="173"/>
      <c r="BI205" s="173"/>
      <c r="BJ205" s="173"/>
      <c r="BK205" s="173"/>
      <c r="BL205" s="173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73"/>
      <c r="BW205" s="173"/>
      <c r="BX205" s="173"/>
    </row>
    <row r="206" spans="1:76" s="174" customFormat="1" ht="78.75">
      <c r="A206" s="164" t="str">
        <f t="shared" si="27"/>
        <v>0</v>
      </c>
      <c r="B206" s="165"/>
      <c r="C206" s="166"/>
      <c r="D206" s="166"/>
      <c r="E206" s="165"/>
      <c r="F206" s="165"/>
      <c r="G206" s="165"/>
      <c r="H206" s="165"/>
      <c r="I206" s="166"/>
      <c r="J206" s="165"/>
      <c r="K206" s="165"/>
      <c r="L206" s="167"/>
      <c r="M206" s="165"/>
      <c r="N206" s="165"/>
      <c r="O206" s="165"/>
      <c r="P206" s="166"/>
      <c r="Q206" s="166"/>
      <c r="R206" s="165"/>
      <c r="S206" s="165"/>
      <c r="T206" s="168"/>
      <c r="U206" s="168">
        <f t="shared" si="22"/>
        <v>0</v>
      </c>
      <c r="V206" s="196">
        <f t="shared" si="23"/>
        <v>0</v>
      </c>
      <c r="W206" s="183" t="str">
        <f t="shared" si="24"/>
        <v xml:space="preserve">   </v>
      </c>
      <c r="X206" s="166"/>
      <c r="Y206" s="218" t="s">
        <v>295</v>
      </c>
      <c r="Z206" s="166"/>
      <c r="AA206" s="169"/>
      <c r="AB206" s="169"/>
      <c r="AC206" s="169"/>
      <c r="AD206" s="169"/>
      <c r="AE206" s="169"/>
      <c r="AF206" s="169"/>
      <c r="AG206" s="170"/>
      <c r="AH206" s="171"/>
      <c r="AI206" s="171"/>
      <c r="AJ206" s="171"/>
      <c r="AK206" s="172"/>
      <c r="AL206" s="165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216">
        <f t="shared" si="28"/>
        <v>0</v>
      </c>
      <c r="AZ206" s="216">
        <f t="shared" si="25"/>
        <v>0</v>
      </c>
      <c r="BA206" s="189" t="b">
        <f t="shared" si="26"/>
        <v>1</v>
      </c>
      <c r="BB206" s="218"/>
      <c r="BC206" s="173"/>
      <c r="BD206" s="173"/>
      <c r="BE206" s="173"/>
      <c r="BF206" s="173"/>
      <c r="BG206" s="173"/>
      <c r="BH206" s="173"/>
      <c r="BI206" s="173"/>
      <c r="BJ206" s="173"/>
      <c r="BK206" s="173"/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</row>
    <row r="207" spans="1:76" s="174" customFormat="1" ht="78.75">
      <c r="A207" s="164" t="str">
        <f t="shared" si="27"/>
        <v>0</v>
      </c>
      <c r="B207" s="165"/>
      <c r="C207" s="166"/>
      <c r="D207" s="166"/>
      <c r="E207" s="165"/>
      <c r="F207" s="165"/>
      <c r="G207" s="165"/>
      <c r="H207" s="165"/>
      <c r="I207" s="166"/>
      <c r="J207" s="165"/>
      <c r="K207" s="165"/>
      <c r="L207" s="167"/>
      <c r="M207" s="165"/>
      <c r="N207" s="165"/>
      <c r="O207" s="165"/>
      <c r="P207" s="166"/>
      <c r="Q207" s="166"/>
      <c r="R207" s="165"/>
      <c r="S207" s="165"/>
      <c r="T207" s="168"/>
      <c r="U207" s="168">
        <f t="shared" si="22"/>
        <v>0</v>
      </c>
      <c r="V207" s="196">
        <f t="shared" si="23"/>
        <v>0</v>
      </c>
      <c r="W207" s="183" t="str">
        <f t="shared" si="24"/>
        <v xml:space="preserve">   </v>
      </c>
      <c r="X207" s="166"/>
      <c r="Y207" s="218" t="s">
        <v>295</v>
      </c>
      <c r="Z207" s="166"/>
      <c r="AA207" s="169"/>
      <c r="AB207" s="169"/>
      <c r="AC207" s="169"/>
      <c r="AD207" s="169"/>
      <c r="AE207" s="169"/>
      <c r="AF207" s="169"/>
      <c r="AG207" s="170"/>
      <c r="AH207" s="171"/>
      <c r="AI207" s="171"/>
      <c r="AJ207" s="171"/>
      <c r="AK207" s="172"/>
      <c r="AL207" s="165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216">
        <f t="shared" si="28"/>
        <v>0</v>
      </c>
      <c r="AZ207" s="216">
        <f t="shared" si="25"/>
        <v>0</v>
      </c>
      <c r="BA207" s="189" t="b">
        <f t="shared" si="26"/>
        <v>1</v>
      </c>
      <c r="BB207" s="218"/>
      <c r="BC207" s="173"/>
      <c r="BD207" s="173"/>
      <c r="BE207" s="173"/>
      <c r="BF207" s="173"/>
      <c r="BG207" s="173"/>
      <c r="BH207" s="173"/>
      <c r="BI207" s="173"/>
      <c r="BJ207" s="173"/>
      <c r="BK207" s="173"/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</row>
    <row r="208" spans="1:76" s="174" customFormat="1" ht="78.75">
      <c r="A208" s="164" t="str">
        <f t="shared" si="27"/>
        <v>0</v>
      </c>
      <c r="B208" s="165"/>
      <c r="C208" s="166"/>
      <c r="D208" s="166"/>
      <c r="E208" s="165"/>
      <c r="F208" s="165"/>
      <c r="G208" s="165"/>
      <c r="H208" s="165"/>
      <c r="I208" s="166"/>
      <c r="J208" s="165"/>
      <c r="K208" s="165"/>
      <c r="L208" s="167"/>
      <c r="M208" s="165"/>
      <c r="N208" s="165"/>
      <c r="O208" s="165"/>
      <c r="P208" s="166"/>
      <c r="Q208" s="166"/>
      <c r="R208" s="165"/>
      <c r="S208" s="165"/>
      <c r="T208" s="168"/>
      <c r="U208" s="168">
        <f t="shared" si="22"/>
        <v>0</v>
      </c>
      <c r="V208" s="196">
        <f t="shared" si="23"/>
        <v>0</v>
      </c>
      <c r="W208" s="183" t="str">
        <f t="shared" si="24"/>
        <v xml:space="preserve">   </v>
      </c>
      <c r="X208" s="166"/>
      <c r="Y208" s="218" t="s">
        <v>295</v>
      </c>
      <c r="Z208" s="166"/>
      <c r="AA208" s="169"/>
      <c r="AB208" s="169"/>
      <c r="AC208" s="169"/>
      <c r="AD208" s="169"/>
      <c r="AE208" s="169"/>
      <c r="AF208" s="169"/>
      <c r="AG208" s="170"/>
      <c r="AH208" s="171"/>
      <c r="AI208" s="171"/>
      <c r="AJ208" s="171"/>
      <c r="AK208" s="172"/>
      <c r="AL208" s="165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216">
        <f t="shared" si="28"/>
        <v>0</v>
      </c>
      <c r="AZ208" s="216">
        <f t="shared" si="25"/>
        <v>0</v>
      </c>
      <c r="BA208" s="189" t="b">
        <f t="shared" si="26"/>
        <v>1</v>
      </c>
      <c r="BB208" s="218"/>
      <c r="BC208" s="173"/>
      <c r="BD208" s="173"/>
      <c r="BE208" s="173"/>
      <c r="BF208" s="173"/>
      <c r="BG208" s="173"/>
      <c r="BH208" s="173"/>
      <c r="BI208" s="173"/>
      <c r="BJ208" s="173"/>
      <c r="BK208" s="173"/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</row>
    <row r="209" spans="1:76" s="174" customFormat="1" ht="78.75">
      <c r="A209" s="164" t="str">
        <f t="shared" si="27"/>
        <v>0</v>
      </c>
      <c r="B209" s="165"/>
      <c r="C209" s="166"/>
      <c r="D209" s="166"/>
      <c r="E209" s="165"/>
      <c r="F209" s="165"/>
      <c r="G209" s="165"/>
      <c r="H209" s="165"/>
      <c r="I209" s="166"/>
      <c r="J209" s="165"/>
      <c r="K209" s="165"/>
      <c r="L209" s="167"/>
      <c r="M209" s="165"/>
      <c r="N209" s="165"/>
      <c r="O209" s="165"/>
      <c r="P209" s="166"/>
      <c r="Q209" s="166"/>
      <c r="R209" s="165"/>
      <c r="S209" s="165"/>
      <c r="T209" s="168"/>
      <c r="U209" s="168">
        <f t="shared" si="22"/>
        <v>0</v>
      </c>
      <c r="V209" s="196">
        <f t="shared" si="23"/>
        <v>0</v>
      </c>
      <c r="W209" s="183" t="str">
        <f t="shared" si="24"/>
        <v xml:space="preserve">   </v>
      </c>
      <c r="X209" s="166"/>
      <c r="Y209" s="218" t="s">
        <v>295</v>
      </c>
      <c r="Z209" s="166"/>
      <c r="AA209" s="169"/>
      <c r="AB209" s="169"/>
      <c r="AC209" s="169"/>
      <c r="AD209" s="169"/>
      <c r="AE209" s="169"/>
      <c r="AF209" s="169"/>
      <c r="AG209" s="170"/>
      <c r="AH209" s="171"/>
      <c r="AI209" s="171"/>
      <c r="AJ209" s="171"/>
      <c r="AK209" s="172"/>
      <c r="AL209" s="165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216">
        <f t="shared" si="28"/>
        <v>0</v>
      </c>
      <c r="AZ209" s="216">
        <f t="shared" si="25"/>
        <v>0</v>
      </c>
      <c r="BA209" s="189" t="b">
        <f t="shared" si="26"/>
        <v>1</v>
      </c>
      <c r="BB209" s="218"/>
      <c r="BC209" s="173"/>
      <c r="BD209" s="173"/>
      <c r="BE209" s="173"/>
      <c r="BF209" s="173"/>
      <c r="BG209" s="173"/>
      <c r="BH209" s="173"/>
      <c r="BI209" s="173"/>
      <c r="BJ209" s="173"/>
      <c r="BK209" s="173"/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</row>
    <row r="210" spans="1:76" s="174" customFormat="1" ht="78.75">
      <c r="A210" s="164" t="str">
        <f t="shared" si="27"/>
        <v>0</v>
      </c>
      <c r="B210" s="165"/>
      <c r="C210" s="166"/>
      <c r="D210" s="166"/>
      <c r="E210" s="165"/>
      <c r="F210" s="165"/>
      <c r="G210" s="165"/>
      <c r="H210" s="165"/>
      <c r="I210" s="166"/>
      <c r="J210" s="165"/>
      <c r="K210" s="165"/>
      <c r="L210" s="167"/>
      <c r="M210" s="165"/>
      <c r="N210" s="165"/>
      <c r="O210" s="165"/>
      <c r="P210" s="166"/>
      <c r="Q210" s="166"/>
      <c r="R210" s="165"/>
      <c r="S210" s="165"/>
      <c r="T210" s="168"/>
      <c r="U210" s="168">
        <f t="shared" si="22"/>
        <v>0</v>
      </c>
      <c r="V210" s="196">
        <f t="shared" si="23"/>
        <v>0</v>
      </c>
      <c r="W210" s="183" t="str">
        <f t="shared" si="24"/>
        <v xml:space="preserve">   </v>
      </c>
      <c r="X210" s="166"/>
      <c r="Y210" s="218" t="s">
        <v>295</v>
      </c>
      <c r="Z210" s="166"/>
      <c r="AA210" s="169"/>
      <c r="AB210" s="169"/>
      <c r="AC210" s="169"/>
      <c r="AD210" s="169"/>
      <c r="AE210" s="169"/>
      <c r="AF210" s="169"/>
      <c r="AG210" s="170"/>
      <c r="AH210" s="171"/>
      <c r="AI210" s="171"/>
      <c r="AJ210" s="171"/>
      <c r="AK210" s="172"/>
      <c r="AL210" s="165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216">
        <f t="shared" si="28"/>
        <v>0</v>
      </c>
      <c r="AZ210" s="216">
        <f t="shared" si="25"/>
        <v>0</v>
      </c>
      <c r="BA210" s="189" t="b">
        <f t="shared" si="26"/>
        <v>1</v>
      </c>
      <c r="BB210" s="218"/>
      <c r="BC210" s="173"/>
      <c r="BD210" s="173"/>
      <c r="BE210" s="173"/>
      <c r="BF210" s="173"/>
      <c r="BG210" s="173"/>
      <c r="BH210" s="173"/>
      <c r="BI210" s="173"/>
      <c r="BJ210" s="173"/>
      <c r="BK210" s="173"/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</row>
    <row r="211" spans="1:76" s="174" customFormat="1" ht="78.75">
      <c r="A211" s="164" t="str">
        <f t="shared" si="27"/>
        <v>0</v>
      </c>
      <c r="B211" s="165"/>
      <c r="C211" s="166"/>
      <c r="D211" s="166"/>
      <c r="E211" s="165"/>
      <c r="F211" s="165"/>
      <c r="G211" s="165"/>
      <c r="H211" s="165"/>
      <c r="I211" s="166"/>
      <c r="J211" s="165"/>
      <c r="K211" s="165"/>
      <c r="L211" s="167"/>
      <c r="M211" s="165"/>
      <c r="N211" s="165"/>
      <c r="O211" s="165"/>
      <c r="P211" s="166"/>
      <c r="Q211" s="166"/>
      <c r="R211" s="165"/>
      <c r="S211" s="165"/>
      <c r="T211" s="168"/>
      <c r="U211" s="168">
        <f t="shared" si="22"/>
        <v>0</v>
      </c>
      <c r="V211" s="196">
        <f t="shared" si="23"/>
        <v>0</v>
      </c>
      <c r="W211" s="183" t="str">
        <f t="shared" si="24"/>
        <v xml:space="preserve">   </v>
      </c>
      <c r="X211" s="166"/>
      <c r="Y211" s="218" t="s">
        <v>295</v>
      </c>
      <c r="Z211" s="166"/>
      <c r="AA211" s="169"/>
      <c r="AB211" s="169"/>
      <c r="AC211" s="169"/>
      <c r="AD211" s="169"/>
      <c r="AE211" s="169"/>
      <c r="AF211" s="169"/>
      <c r="AG211" s="170"/>
      <c r="AH211" s="171"/>
      <c r="AI211" s="171"/>
      <c r="AJ211" s="171"/>
      <c r="AK211" s="172"/>
      <c r="AL211" s="165"/>
      <c r="AM211" s="169"/>
      <c r="AN211" s="169"/>
      <c r="AO211" s="169"/>
      <c r="AP211" s="169"/>
      <c r="AQ211" s="169"/>
      <c r="AR211" s="169"/>
      <c r="AS211" s="169"/>
      <c r="AT211" s="169"/>
      <c r="AU211" s="169"/>
      <c r="AV211" s="169"/>
      <c r="AW211" s="169"/>
      <c r="AX211" s="169"/>
      <c r="AY211" s="216">
        <f t="shared" si="28"/>
        <v>0</v>
      </c>
      <c r="AZ211" s="216">
        <f t="shared" si="25"/>
        <v>0</v>
      </c>
      <c r="BA211" s="189" t="b">
        <f t="shared" si="26"/>
        <v>1</v>
      </c>
      <c r="BB211" s="218"/>
      <c r="BC211" s="173"/>
      <c r="BD211" s="173"/>
      <c r="BE211" s="173"/>
      <c r="BF211" s="173"/>
      <c r="BG211" s="173"/>
      <c r="BH211" s="173"/>
      <c r="BI211" s="173"/>
      <c r="BJ211" s="173"/>
      <c r="BK211" s="173"/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</row>
    <row r="212" spans="1:76" s="174" customFormat="1" ht="78.75">
      <c r="A212" s="164" t="str">
        <f t="shared" si="27"/>
        <v>0</v>
      </c>
      <c r="B212" s="165"/>
      <c r="C212" s="166"/>
      <c r="D212" s="166"/>
      <c r="E212" s="165"/>
      <c r="F212" s="165"/>
      <c r="G212" s="165"/>
      <c r="H212" s="165"/>
      <c r="I212" s="166"/>
      <c r="J212" s="165"/>
      <c r="K212" s="165"/>
      <c r="L212" s="167"/>
      <c r="M212" s="165"/>
      <c r="N212" s="165"/>
      <c r="O212" s="165"/>
      <c r="P212" s="166"/>
      <c r="Q212" s="166"/>
      <c r="R212" s="165"/>
      <c r="S212" s="165"/>
      <c r="T212" s="168"/>
      <c r="U212" s="168">
        <f t="shared" si="22"/>
        <v>0</v>
      </c>
      <c r="V212" s="196">
        <f t="shared" si="23"/>
        <v>0</v>
      </c>
      <c r="W212" s="183" t="str">
        <f t="shared" si="24"/>
        <v xml:space="preserve">   </v>
      </c>
      <c r="X212" s="166"/>
      <c r="Y212" s="218" t="s">
        <v>295</v>
      </c>
      <c r="Z212" s="166"/>
      <c r="AA212" s="169"/>
      <c r="AB212" s="169"/>
      <c r="AC212" s="169"/>
      <c r="AD212" s="169"/>
      <c r="AE212" s="169"/>
      <c r="AF212" s="169"/>
      <c r="AG212" s="170"/>
      <c r="AH212" s="171"/>
      <c r="AI212" s="171"/>
      <c r="AJ212" s="171"/>
      <c r="AK212" s="172"/>
      <c r="AL212" s="165"/>
      <c r="AM212" s="169"/>
      <c r="AN212" s="169"/>
      <c r="AO212" s="169"/>
      <c r="AP212" s="169"/>
      <c r="AQ212" s="169"/>
      <c r="AR212" s="169"/>
      <c r="AS212" s="169"/>
      <c r="AT212" s="169"/>
      <c r="AU212" s="169"/>
      <c r="AV212" s="169"/>
      <c r="AW212" s="169"/>
      <c r="AX212" s="169"/>
      <c r="AY212" s="216">
        <f t="shared" si="28"/>
        <v>0</v>
      </c>
      <c r="AZ212" s="216">
        <f t="shared" si="25"/>
        <v>0</v>
      </c>
      <c r="BA212" s="189" t="b">
        <f t="shared" si="26"/>
        <v>1</v>
      </c>
      <c r="BB212" s="218"/>
      <c r="BC212" s="173"/>
      <c r="BD212" s="173"/>
      <c r="BE212" s="173"/>
      <c r="BF212" s="173"/>
      <c r="BG212" s="173"/>
      <c r="BH212" s="173"/>
      <c r="BI212" s="173"/>
      <c r="BJ212" s="173"/>
      <c r="BK212" s="173"/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</row>
    <row r="213" spans="1:76" s="174" customFormat="1" ht="78.75">
      <c r="A213" s="164" t="str">
        <f t="shared" si="27"/>
        <v>0</v>
      </c>
      <c r="B213" s="165"/>
      <c r="C213" s="166"/>
      <c r="D213" s="166"/>
      <c r="E213" s="165"/>
      <c r="F213" s="165"/>
      <c r="G213" s="165"/>
      <c r="H213" s="165"/>
      <c r="I213" s="166"/>
      <c r="J213" s="165"/>
      <c r="K213" s="165"/>
      <c r="L213" s="167"/>
      <c r="M213" s="165"/>
      <c r="N213" s="165"/>
      <c r="O213" s="165"/>
      <c r="P213" s="166"/>
      <c r="Q213" s="166"/>
      <c r="R213" s="165"/>
      <c r="S213" s="165"/>
      <c r="T213" s="168"/>
      <c r="U213" s="168">
        <f t="shared" si="22"/>
        <v>0</v>
      </c>
      <c r="V213" s="196">
        <f t="shared" si="23"/>
        <v>0</v>
      </c>
      <c r="W213" s="183" t="str">
        <f t="shared" si="24"/>
        <v xml:space="preserve">   </v>
      </c>
      <c r="X213" s="166"/>
      <c r="Y213" s="218" t="s">
        <v>295</v>
      </c>
      <c r="Z213" s="166"/>
      <c r="AA213" s="169"/>
      <c r="AB213" s="169"/>
      <c r="AC213" s="169"/>
      <c r="AD213" s="169"/>
      <c r="AE213" s="169"/>
      <c r="AF213" s="169"/>
      <c r="AG213" s="170"/>
      <c r="AH213" s="171"/>
      <c r="AI213" s="171"/>
      <c r="AJ213" s="171"/>
      <c r="AK213" s="172"/>
      <c r="AL213" s="165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216">
        <f t="shared" si="28"/>
        <v>0</v>
      </c>
      <c r="AZ213" s="216">
        <f t="shared" si="25"/>
        <v>0</v>
      </c>
      <c r="BA213" s="189" t="b">
        <f t="shared" si="26"/>
        <v>1</v>
      </c>
      <c r="BB213" s="218"/>
      <c r="BC213" s="173"/>
      <c r="BD213" s="173"/>
      <c r="BE213" s="173"/>
      <c r="BF213" s="173"/>
      <c r="BG213" s="173"/>
      <c r="BH213" s="173"/>
      <c r="BI213" s="173"/>
      <c r="BJ213" s="173"/>
      <c r="BK213" s="173"/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</row>
    <row r="214" spans="1:76" s="174" customFormat="1" ht="78.75">
      <c r="A214" s="164" t="str">
        <f t="shared" si="27"/>
        <v>0</v>
      </c>
      <c r="B214" s="165"/>
      <c r="C214" s="166"/>
      <c r="D214" s="166"/>
      <c r="E214" s="165"/>
      <c r="F214" s="165"/>
      <c r="G214" s="165"/>
      <c r="H214" s="165"/>
      <c r="I214" s="166"/>
      <c r="J214" s="165"/>
      <c r="K214" s="165"/>
      <c r="L214" s="167"/>
      <c r="M214" s="165"/>
      <c r="N214" s="165"/>
      <c r="O214" s="165"/>
      <c r="P214" s="166"/>
      <c r="Q214" s="166"/>
      <c r="R214" s="165"/>
      <c r="S214" s="165"/>
      <c r="T214" s="168"/>
      <c r="U214" s="168">
        <f t="shared" si="22"/>
        <v>0</v>
      </c>
      <c r="V214" s="196">
        <f t="shared" si="23"/>
        <v>0</v>
      </c>
      <c r="W214" s="183" t="str">
        <f t="shared" si="24"/>
        <v xml:space="preserve">   </v>
      </c>
      <c r="X214" s="166"/>
      <c r="Y214" s="218" t="s">
        <v>295</v>
      </c>
      <c r="Z214" s="166"/>
      <c r="AA214" s="169"/>
      <c r="AB214" s="169"/>
      <c r="AC214" s="169"/>
      <c r="AD214" s="169"/>
      <c r="AE214" s="169"/>
      <c r="AF214" s="169"/>
      <c r="AG214" s="170"/>
      <c r="AH214" s="171"/>
      <c r="AI214" s="171"/>
      <c r="AJ214" s="171"/>
      <c r="AK214" s="172"/>
      <c r="AL214" s="165"/>
      <c r="AM214" s="169"/>
      <c r="AN214" s="169"/>
      <c r="AO214" s="169"/>
      <c r="AP214" s="169"/>
      <c r="AQ214" s="169"/>
      <c r="AR214" s="169"/>
      <c r="AS214" s="169"/>
      <c r="AT214" s="169"/>
      <c r="AU214" s="169"/>
      <c r="AV214" s="169"/>
      <c r="AW214" s="169"/>
      <c r="AX214" s="169"/>
      <c r="AY214" s="216">
        <f t="shared" si="28"/>
        <v>0</v>
      </c>
      <c r="AZ214" s="216">
        <f t="shared" si="25"/>
        <v>0</v>
      </c>
      <c r="BA214" s="189" t="b">
        <f t="shared" si="26"/>
        <v>1</v>
      </c>
      <c r="BB214" s="218"/>
      <c r="BC214" s="173"/>
      <c r="BD214" s="173"/>
      <c r="BE214" s="173"/>
      <c r="BF214" s="173"/>
      <c r="BG214" s="173"/>
      <c r="BH214" s="173"/>
      <c r="BI214" s="173"/>
      <c r="BJ214" s="173"/>
      <c r="BK214" s="173"/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</row>
    <row r="215" spans="1:76" s="174" customFormat="1" ht="78.75">
      <c r="A215" s="164" t="str">
        <f t="shared" si="27"/>
        <v>0</v>
      </c>
      <c r="B215" s="165"/>
      <c r="C215" s="166"/>
      <c r="D215" s="166"/>
      <c r="E215" s="165"/>
      <c r="F215" s="165"/>
      <c r="G215" s="165"/>
      <c r="H215" s="165"/>
      <c r="I215" s="166"/>
      <c r="J215" s="165"/>
      <c r="K215" s="165"/>
      <c r="L215" s="167"/>
      <c r="M215" s="165"/>
      <c r="N215" s="165"/>
      <c r="O215" s="165"/>
      <c r="P215" s="166"/>
      <c r="Q215" s="166"/>
      <c r="R215" s="165"/>
      <c r="S215" s="165"/>
      <c r="T215" s="168"/>
      <c r="U215" s="168">
        <f t="shared" si="22"/>
        <v>0</v>
      </c>
      <c r="V215" s="196">
        <f t="shared" si="23"/>
        <v>0</v>
      </c>
      <c r="W215" s="183" t="str">
        <f t="shared" si="24"/>
        <v xml:space="preserve">   </v>
      </c>
      <c r="X215" s="166"/>
      <c r="Y215" s="218" t="s">
        <v>295</v>
      </c>
      <c r="Z215" s="166"/>
      <c r="AA215" s="169"/>
      <c r="AB215" s="169"/>
      <c r="AC215" s="169"/>
      <c r="AD215" s="169"/>
      <c r="AE215" s="169"/>
      <c r="AF215" s="169"/>
      <c r="AG215" s="170"/>
      <c r="AH215" s="171"/>
      <c r="AI215" s="171"/>
      <c r="AJ215" s="171"/>
      <c r="AK215" s="172"/>
      <c r="AL215" s="165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216">
        <f t="shared" si="28"/>
        <v>0</v>
      </c>
      <c r="AZ215" s="216">
        <f t="shared" si="25"/>
        <v>0</v>
      </c>
      <c r="BA215" s="189" t="b">
        <f t="shared" si="26"/>
        <v>1</v>
      </c>
      <c r="BB215" s="218"/>
      <c r="BC215" s="173"/>
      <c r="BD215" s="173"/>
      <c r="BE215" s="173"/>
      <c r="BF215" s="173"/>
      <c r="BG215" s="173"/>
      <c r="BH215" s="173"/>
      <c r="BI215" s="173"/>
      <c r="BJ215" s="173"/>
      <c r="BK215" s="173"/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</row>
    <row r="216" spans="1:76" s="174" customFormat="1" ht="78.75">
      <c r="A216" s="164" t="str">
        <f t="shared" si="27"/>
        <v>0</v>
      </c>
      <c r="B216" s="165"/>
      <c r="C216" s="166"/>
      <c r="D216" s="166"/>
      <c r="E216" s="165"/>
      <c r="F216" s="165"/>
      <c r="G216" s="165"/>
      <c r="H216" s="165"/>
      <c r="I216" s="166"/>
      <c r="J216" s="165"/>
      <c r="K216" s="165"/>
      <c r="L216" s="167"/>
      <c r="M216" s="165"/>
      <c r="N216" s="165"/>
      <c r="O216" s="165"/>
      <c r="P216" s="166"/>
      <c r="Q216" s="166"/>
      <c r="R216" s="165"/>
      <c r="S216" s="165"/>
      <c r="T216" s="168"/>
      <c r="U216" s="168">
        <f t="shared" si="22"/>
        <v>0</v>
      </c>
      <c r="V216" s="196">
        <f t="shared" si="23"/>
        <v>0</v>
      </c>
      <c r="W216" s="183" t="str">
        <f t="shared" si="24"/>
        <v xml:space="preserve">   </v>
      </c>
      <c r="X216" s="166"/>
      <c r="Y216" s="218" t="s">
        <v>295</v>
      </c>
      <c r="Z216" s="166"/>
      <c r="AA216" s="169"/>
      <c r="AB216" s="169"/>
      <c r="AC216" s="169"/>
      <c r="AD216" s="169"/>
      <c r="AE216" s="169"/>
      <c r="AF216" s="169"/>
      <c r="AG216" s="170"/>
      <c r="AH216" s="171"/>
      <c r="AI216" s="171"/>
      <c r="AJ216" s="171"/>
      <c r="AK216" s="172"/>
      <c r="AL216" s="165"/>
      <c r="AM216" s="169"/>
      <c r="AN216" s="169"/>
      <c r="AO216" s="169"/>
      <c r="AP216" s="169"/>
      <c r="AQ216" s="169"/>
      <c r="AR216" s="169"/>
      <c r="AS216" s="169"/>
      <c r="AT216" s="169"/>
      <c r="AU216" s="169"/>
      <c r="AV216" s="169"/>
      <c r="AW216" s="169"/>
      <c r="AX216" s="169"/>
      <c r="AY216" s="216">
        <f t="shared" si="28"/>
        <v>0</v>
      </c>
      <c r="AZ216" s="216">
        <f t="shared" si="25"/>
        <v>0</v>
      </c>
      <c r="BA216" s="189" t="b">
        <f t="shared" si="26"/>
        <v>1</v>
      </c>
      <c r="BB216" s="218"/>
      <c r="BC216" s="173"/>
      <c r="BD216" s="173"/>
      <c r="BE216" s="173"/>
      <c r="BF216" s="173"/>
      <c r="BG216" s="173"/>
      <c r="BH216" s="173"/>
      <c r="BI216" s="173"/>
      <c r="BJ216" s="173"/>
      <c r="BK216" s="173"/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</row>
    <row r="217" spans="1:76" s="174" customFormat="1" ht="78.75">
      <c r="A217" s="164" t="str">
        <f t="shared" si="27"/>
        <v>0</v>
      </c>
      <c r="B217" s="165"/>
      <c r="C217" s="166"/>
      <c r="D217" s="166"/>
      <c r="E217" s="165"/>
      <c r="F217" s="165"/>
      <c r="G217" s="165"/>
      <c r="H217" s="165"/>
      <c r="I217" s="166"/>
      <c r="J217" s="165"/>
      <c r="K217" s="165"/>
      <c r="L217" s="167"/>
      <c r="M217" s="165"/>
      <c r="N217" s="165"/>
      <c r="O217" s="165"/>
      <c r="P217" s="166"/>
      <c r="Q217" s="166"/>
      <c r="R217" s="165"/>
      <c r="S217" s="165"/>
      <c r="T217" s="168"/>
      <c r="U217" s="168">
        <f t="shared" si="22"/>
        <v>0</v>
      </c>
      <c r="V217" s="196">
        <f t="shared" si="23"/>
        <v>0</v>
      </c>
      <c r="W217" s="183" t="str">
        <f t="shared" si="24"/>
        <v xml:space="preserve">   </v>
      </c>
      <c r="X217" s="166"/>
      <c r="Y217" s="218" t="s">
        <v>295</v>
      </c>
      <c r="Z217" s="166"/>
      <c r="AA217" s="169"/>
      <c r="AB217" s="169"/>
      <c r="AC217" s="169"/>
      <c r="AD217" s="169"/>
      <c r="AE217" s="169"/>
      <c r="AF217" s="169"/>
      <c r="AG217" s="170"/>
      <c r="AH217" s="171"/>
      <c r="AI217" s="171"/>
      <c r="AJ217" s="171"/>
      <c r="AK217" s="172"/>
      <c r="AL217" s="165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216">
        <f t="shared" si="28"/>
        <v>0</v>
      </c>
      <c r="AZ217" s="216">
        <f t="shared" si="25"/>
        <v>0</v>
      </c>
      <c r="BA217" s="189" t="b">
        <f t="shared" si="26"/>
        <v>1</v>
      </c>
      <c r="BB217" s="218"/>
      <c r="BC217" s="173"/>
      <c r="BD217" s="173"/>
      <c r="BE217" s="173"/>
      <c r="BF217" s="173"/>
      <c r="BG217" s="173"/>
      <c r="BH217" s="173"/>
      <c r="BI217" s="173"/>
      <c r="BJ217" s="173"/>
      <c r="BK217" s="173"/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</row>
    <row r="218" spans="1:76" s="174" customFormat="1" ht="78.75">
      <c r="A218" s="164" t="str">
        <f t="shared" si="27"/>
        <v>0</v>
      </c>
      <c r="B218" s="165"/>
      <c r="C218" s="166"/>
      <c r="D218" s="166"/>
      <c r="E218" s="165"/>
      <c r="F218" s="165"/>
      <c r="G218" s="165"/>
      <c r="H218" s="165"/>
      <c r="I218" s="166"/>
      <c r="J218" s="165"/>
      <c r="K218" s="165"/>
      <c r="L218" s="167"/>
      <c r="M218" s="165"/>
      <c r="N218" s="165"/>
      <c r="O218" s="165"/>
      <c r="P218" s="166"/>
      <c r="Q218" s="166"/>
      <c r="R218" s="165"/>
      <c r="S218" s="165"/>
      <c r="T218" s="168"/>
      <c r="U218" s="168">
        <f t="shared" si="22"/>
        <v>0</v>
      </c>
      <c r="V218" s="196">
        <f t="shared" si="23"/>
        <v>0</v>
      </c>
      <c r="W218" s="183" t="str">
        <f t="shared" si="24"/>
        <v xml:space="preserve">   </v>
      </c>
      <c r="X218" s="166"/>
      <c r="Y218" s="218" t="s">
        <v>295</v>
      </c>
      <c r="Z218" s="166"/>
      <c r="AA218" s="169"/>
      <c r="AB218" s="169"/>
      <c r="AC218" s="169"/>
      <c r="AD218" s="169"/>
      <c r="AE218" s="169"/>
      <c r="AF218" s="169"/>
      <c r="AG218" s="170"/>
      <c r="AH218" s="171"/>
      <c r="AI218" s="171"/>
      <c r="AJ218" s="171"/>
      <c r="AK218" s="172"/>
      <c r="AL218" s="165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216">
        <f t="shared" si="28"/>
        <v>0</v>
      </c>
      <c r="AZ218" s="216">
        <f t="shared" si="25"/>
        <v>0</v>
      </c>
      <c r="BA218" s="189" t="b">
        <f t="shared" si="26"/>
        <v>1</v>
      </c>
      <c r="BB218" s="218"/>
      <c r="BC218" s="173"/>
      <c r="BD218" s="173"/>
      <c r="BE218" s="173"/>
      <c r="BF218" s="173"/>
      <c r="BG218" s="173"/>
      <c r="BH218" s="173"/>
      <c r="BI218" s="173"/>
      <c r="BJ218" s="173"/>
      <c r="BK218" s="173"/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</row>
    <row r="219" spans="1:76" s="174" customFormat="1" ht="78.75">
      <c r="A219" s="164" t="str">
        <f t="shared" si="27"/>
        <v>0</v>
      </c>
      <c r="B219" s="165"/>
      <c r="C219" s="166"/>
      <c r="D219" s="166"/>
      <c r="E219" s="165"/>
      <c r="F219" s="165"/>
      <c r="G219" s="165"/>
      <c r="H219" s="165"/>
      <c r="I219" s="166"/>
      <c r="J219" s="165"/>
      <c r="K219" s="165"/>
      <c r="L219" s="167"/>
      <c r="M219" s="165"/>
      <c r="N219" s="165"/>
      <c r="O219" s="165"/>
      <c r="P219" s="166"/>
      <c r="Q219" s="166"/>
      <c r="R219" s="165"/>
      <c r="S219" s="165"/>
      <c r="T219" s="168"/>
      <c r="U219" s="168">
        <f t="shared" si="22"/>
        <v>0</v>
      </c>
      <c r="V219" s="196">
        <f t="shared" si="23"/>
        <v>0</v>
      </c>
      <c r="W219" s="183" t="str">
        <f t="shared" si="24"/>
        <v xml:space="preserve">   </v>
      </c>
      <c r="X219" s="166"/>
      <c r="Y219" s="218" t="s">
        <v>295</v>
      </c>
      <c r="Z219" s="166"/>
      <c r="AA219" s="169"/>
      <c r="AB219" s="169"/>
      <c r="AC219" s="169"/>
      <c r="AD219" s="169"/>
      <c r="AE219" s="169"/>
      <c r="AF219" s="169"/>
      <c r="AG219" s="170"/>
      <c r="AH219" s="171"/>
      <c r="AI219" s="171"/>
      <c r="AJ219" s="171"/>
      <c r="AK219" s="172"/>
      <c r="AL219" s="165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216">
        <f t="shared" si="28"/>
        <v>0</v>
      </c>
      <c r="AZ219" s="216">
        <f t="shared" si="25"/>
        <v>0</v>
      </c>
      <c r="BA219" s="189" t="b">
        <f t="shared" si="26"/>
        <v>1</v>
      </c>
      <c r="BB219" s="218"/>
      <c r="BC219" s="173"/>
      <c r="BD219" s="173"/>
      <c r="BE219" s="173"/>
      <c r="BF219" s="173"/>
      <c r="BG219" s="173"/>
      <c r="BH219" s="173"/>
      <c r="BI219" s="173"/>
      <c r="BJ219" s="173"/>
      <c r="BK219" s="173"/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</row>
    <row r="220" spans="1:76" s="174" customFormat="1" ht="78.75">
      <c r="A220" s="164" t="str">
        <f t="shared" si="27"/>
        <v>0</v>
      </c>
      <c r="B220" s="165"/>
      <c r="C220" s="166"/>
      <c r="D220" s="166"/>
      <c r="E220" s="165"/>
      <c r="F220" s="165"/>
      <c r="G220" s="165"/>
      <c r="H220" s="165"/>
      <c r="I220" s="166"/>
      <c r="J220" s="165"/>
      <c r="K220" s="165"/>
      <c r="L220" s="167"/>
      <c r="M220" s="165"/>
      <c r="N220" s="165"/>
      <c r="O220" s="165"/>
      <c r="P220" s="166"/>
      <c r="Q220" s="166"/>
      <c r="R220" s="165"/>
      <c r="S220" s="165"/>
      <c r="T220" s="168"/>
      <c r="U220" s="168">
        <f t="shared" si="22"/>
        <v>0</v>
      </c>
      <c r="V220" s="196">
        <f t="shared" si="23"/>
        <v>0</v>
      </c>
      <c r="W220" s="183" t="str">
        <f t="shared" si="24"/>
        <v xml:space="preserve">   </v>
      </c>
      <c r="X220" s="166"/>
      <c r="Y220" s="218" t="s">
        <v>295</v>
      </c>
      <c r="Z220" s="166"/>
      <c r="AA220" s="169"/>
      <c r="AB220" s="169"/>
      <c r="AC220" s="169"/>
      <c r="AD220" s="169"/>
      <c r="AE220" s="169"/>
      <c r="AF220" s="169"/>
      <c r="AG220" s="170"/>
      <c r="AH220" s="171"/>
      <c r="AI220" s="171"/>
      <c r="AJ220" s="171"/>
      <c r="AK220" s="172"/>
      <c r="AL220" s="165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216">
        <f t="shared" si="28"/>
        <v>0</v>
      </c>
      <c r="AZ220" s="216">
        <f t="shared" si="25"/>
        <v>0</v>
      </c>
      <c r="BA220" s="189" t="b">
        <f t="shared" si="26"/>
        <v>1</v>
      </c>
      <c r="BB220" s="218"/>
      <c r="BC220" s="173"/>
      <c r="BD220" s="173"/>
      <c r="BE220" s="173"/>
      <c r="BF220" s="173"/>
      <c r="BG220" s="173"/>
      <c r="BH220" s="173"/>
      <c r="BI220" s="173"/>
      <c r="BJ220" s="173"/>
      <c r="BK220" s="173"/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</row>
    <row r="221" spans="1:76" s="174" customFormat="1" ht="78.75">
      <c r="A221" s="164" t="str">
        <f t="shared" si="27"/>
        <v>0</v>
      </c>
      <c r="B221" s="165"/>
      <c r="C221" s="166"/>
      <c r="D221" s="166"/>
      <c r="E221" s="165"/>
      <c r="F221" s="165"/>
      <c r="G221" s="165"/>
      <c r="H221" s="165"/>
      <c r="I221" s="166"/>
      <c r="J221" s="165"/>
      <c r="K221" s="165"/>
      <c r="L221" s="167"/>
      <c r="M221" s="165"/>
      <c r="N221" s="165"/>
      <c r="O221" s="165"/>
      <c r="P221" s="166"/>
      <c r="Q221" s="166"/>
      <c r="R221" s="165"/>
      <c r="S221" s="165"/>
      <c r="T221" s="168"/>
      <c r="U221" s="168">
        <f t="shared" si="22"/>
        <v>0</v>
      </c>
      <c r="V221" s="196">
        <f t="shared" si="23"/>
        <v>0</v>
      </c>
      <c r="W221" s="183" t="str">
        <f t="shared" si="24"/>
        <v xml:space="preserve">   </v>
      </c>
      <c r="X221" s="166"/>
      <c r="Y221" s="218" t="s">
        <v>295</v>
      </c>
      <c r="Z221" s="166"/>
      <c r="AA221" s="169"/>
      <c r="AB221" s="169"/>
      <c r="AC221" s="169"/>
      <c r="AD221" s="169"/>
      <c r="AE221" s="169"/>
      <c r="AF221" s="169"/>
      <c r="AG221" s="170"/>
      <c r="AH221" s="171"/>
      <c r="AI221" s="171"/>
      <c r="AJ221" s="171"/>
      <c r="AK221" s="172"/>
      <c r="AL221" s="165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216">
        <f t="shared" si="28"/>
        <v>0</v>
      </c>
      <c r="AZ221" s="216">
        <f t="shared" si="25"/>
        <v>0</v>
      </c>
      <c r="BA221" s="189" t="b">
        <f t="shared" si="26"/>
        <v>1</v>
      </c>
      <c r="BB221" s="218"/>
      <c r="BC221" s="173"/>
      <c r="BD221" s="173"/>
      <c r="BE221" s="173"/>
      <c r="BF221" s="173"/>
      <c r="BG221" s="173"/>
      <c r="BH221" s="173"/>
      <c r="BI221" s="173"/>
      <c r="BJ221" s="173"/>
      <c r="BK221" s="173"/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</row>
    <row r="222" spans="1:76" s="174" customFormat="1" ht="78.75">
      <c r="A222" s="164" t="str">
        <f t="shared" si="27"/>
        <v>0</v>
      </c>
      <c r="B222" s="165"/>
      <c r="C222" s="166"/>
      <c r="D222" s="166"/>
      <c r="E222" s="165"/>
      <c r="F222" s="165"/>
      <c r="G222" s="165"/>
      <c r="H222" s="165"/>
      <c r="I222" s="166"/>
      <c r="J222" s="165"/>
      <c r="K222" s="165"/>
      <c r="L222" s="167"/>
      <c r="M222" s="165"/>
      <c r="N222" s="165"/>
      <c r="O222" s="165"/>
      <c r="P222" s="166"/>
      <c r="Q222" s="166"/>
      <c r="R222" s="165"/>
      <c r="S222" s="165"/>
      <c r="T222" s="168"/>
      <c r="U222" s="168">
        <f t="shared" si="22"/>
        <v>0</v>
      </c>
      <c r="V222" s="196">
        <f t="shared" si="23"/>
        <v>0</v>
      </c>
      <c r="W222" s="183" t="str">
        <f t="shared" si="24"/>
        <v xml:space="preserve">   </v>
      </c>
      <c r="X222" s="166"/>
      <c r="Y222" s="218" t="s">
        <v>295</v>
      </c>
      <c r="Z222" s="166"/>
      <c r="AA222" s="169"/>
      <c r="AB222" s="169"/>
      <c r="AC222" s="169"/>
      <c r="AD222" s="169"/>
      <c r="AE222" s="169"/>
      <c r="AF222" s="169"/>
      <c r="AG222" s="170"/>
      <c r="AH222" s="171"/>
      <c r="AI222" s="171"/>
      <c r="AJ222" s="171"/>
      <c r="AK222" s="172"/>
      <c r="AL222" s="165"/>
      <c r="AM222" s="169"/>
      <c r="AN222" s="169"/>
      <c r="AO222" s="169"/>
      <c r="AP222" s="169"/>
      <c r="AQ222" s="169"/>
      <c r="AR222" s="169"/>
      <c r="AS222" s="169"/>
      <c r="AT222" s="169"/>
      <c r="AU222" s="169"/>
      <c r="AV222" s="169"/>
      <c r="AW222" s="169"/>
      <c r="AX222" s="169"/>
      <c r="AY222" s="216">
        <f t="shared" si="28"/>
        <v>0</v>
      </c>
      <c r="AZ222" s="216">
        <f t="shared" si="25"/>
        <v>0</v>
      </c>
      <c r="BA222" s="189" t="b">
        <f t="shared" si="26"/>
        <v>1</v>
      </c>
      <c r="BB222" s="218"/>
      <c r="BC222" s="173"/>
      <c r="BD222" s="173"/>
      <c r="BE222" s="173"/>
      <c r="BF222" s="173"/>
      <c r="BG222" s="173"/>
      <c r="BH222" s="173"/>
      <c r="BI222" s="173"/>
      <c r="BJ222" s="173"/>
      <c r="BK222" s="173"/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</row>
    <row r="223" spans="1:76" s="174" customFormat="1" ht="78.75">
      <c r="A223" s="164" t="str">
        <f t="shared" si="27"/>
        <v>0</v>
      </c>
      <c r="B223" s="165"/>
      <c r="C223" s="166"/>
      <c r="D223" s="166"/>
      <c r="E223" s="165"/>
      <c r="F223" s="165"/>
      <c r="G223" s="165"/>
      <c r="H223" s="165"/>
      <c r="I223" s="166"/>
      <c r="J223" s="165"/>
      <c r="K223" s="165"/>
      <c r="L223" s="167"/>
      <c r="M223" s="165"/>
      <c r="N223" s="165"/>
      <c r="O223" s="165"/>
      <c r="P223" s="166"/>
      <c r="Q223" s="166"/>
      <c r="R223" s="165"/>
      <c r="S223" s="165"/>
      <c r="T223" s="168"/>
      <c r="U223" s="168">
        <f t="shared" si="22"/>
        <v>0</v>
      </c>
      <c r="V223" s="196">
        <f t="shared" si="23"/>
        <v>0</v>
      </c>
      <c r="W223" s="183" t="str">
        <f t="shared" si="24"/>
        <v xml:space="preserve">   </v>
      </c>
      <c r="X223" s="166"/>
      <c r="Y223" s="218" t="s">
        <v>295</v>
      </c>
      <c r="Z223" s="166"/>
      <c r="AA223" s="169"/>
      <c r="AB223" s="169"/>
      <c r="AC223" s="169"/>
      <c r="AD223" s="169"/>
      <c r="AE223" s="169"/>
      <c r="AF223" s="169"/>
      <c r="AG223" s="170"/>
      <c r="AH223" s="171"/>
      <c r="AI223" s="171"/>
      <c r="AJ223" s="171"/>
      <c r="AK223" s="172"/>
      <c r="AL223" s="165"/>
      <c r="AM223" s="169"/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216">
        <f t="shared" si="28"/>
        <v>0</v>
      </c>
      <c r="AZ223" s="216">
        <f t="shared" si="25"/>
        <v>0</v>
      </c>
      <c r="BA223" s="189" t="b">
        <f t="shared" si="26"/>
        <v>1</v>
      </c>
      <c r="BB223" s="218"/>
      <c r="BC223" s="173"/>
      <c r="BD223" s="173"/>
      <c r="BE223" s="173"/>
      <c r="BF223" s="173"/>
      <c r="BG223" s="173"/>
      <c r="BH223" s="173"/>
      <c r="BI223" s="173"/>
      <c r="BJ223" s="173"/>
      <c r="BK223" s="173"/>
      <c r="BL223" s="173"/>
      <c r="BM223" s="173"/>
      <c r="BN223" s="173"/>
      <c r="BO223" s="173"/>
      <c r="BP223" s="173"/>
      <c r="BQ223" s="173"/>
      <c r="BR223" s="173"/>
      <c r="BS223" s="173"/>
      <c r="BT223" s="173"/>
      <c r="BU223" s="173"/>
      <c r="BV223" s="173"/>
      <c r="BW223" s="173"/>
      <c r="BX223" s="173"/>
    </row>
    <row r="224" spans="1:76" s="174" customFormat="1" ht="78.75">
      <c r="A224" s="164" t="str">
        <f t="shared" si="27"/>
        <v>0</v>
      </c>
      <c r="B224" s="165"/>
      <c r="C224" s="166"/>
      <c r="D224" s="166"/>
      <c r="E224" s="165"/>
      <c r="F224" s="165"/>
      <c r="G224" s="165"/>
      <c r="H224" s="165"/>
      <c r="I224" s="166"/>
      <c r="J224" s="165"/>
      <c r="K224" s="165"/>
      <c r="L224" s="167"/>
      <c r="M224" s="165"/>
      <c r="N224" s="165"/>
      <c r="O224" s="165"/>
      <c r="P224" s="166"/>
      <c r="Q224" s="166"/>
      <c r="R224" s="165"/>
      <c r="S224" s="165"/>
      <c r="T224" s="168"/>
      <c r="U224" s="168">
        <f t="shared" si="22"/>
        <v>0</v>
      </c>
      <c r="V224" s="196">
        <f t="shared" si="23"/>
        <v>0</v>
      </c>
      <c r="W224" s="183" t="str">
        <f t="shared" si="24"/>
        <v xml:space="preserve">   </v>
      </c>
      <c r="X224" s="166"/>
      <c r="Y224" s="218" t="s">
        <v>295</v>
      </c>
      <c r="Z224" s="166"/>
      <c r="AA224" s="169"/>
      <c r="AB224" s="169"/>
      <c r="AC224" s="169"/>
      <c r="AD224" s="169"/>
      <c r="AE224" s="169"/>
      <c r="AF224" s="169"/>
      <c r="AG224" s="170"/>
      <c r="AH224" s="171"/>
      <c r="AI224" s="171"/>
      <c r="AJ224" s="171"/>
      <c r="AK224" s="172"/>
      <c r="AL224" s="165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216">
        <f t="shared" si="28"/>
        <v>0</v>
      </c>
      <c r="AZ224" s="216">
        <f t="shared" si="25"/>
        <v>0</v>
      </c>
      <c r="BA224" s="189" t="b">
        <f t="shared" si="26"/>
        <v>1</v>
      </c>
      <c r="BB224" s="218"/>
      <c r="BC224" s="173"/>
      <c r="BD224" s="173"/>
      <c r="BE224" s="173"/>
      <c r="BF224" s="173"/>
      <c r="BG224" s="173"/>
      <c r="BH224" s="173"/>
      <c r="BI224" s="173"/>
      <c r="BJ224" s="173"/>
      <c r="BK224" s="173"/>
      <c r="BL224" s="173"/>
      <c r="BM224" s="173"/>
      <c r="BN224" s="173"/>
      <c r="BO224" s="173"/>
      <c r="BP224" s="173"/>
      <c r="BQ224" s="173"/>
      <c r="BR224" s="173"/>
      <c r="BS224" s="173"/>
      <c r="BT224" s="173"/>
      <c r="BU224" s="173"/>
      <c r="BV224" s="173"/>
      <c r="BW224" s="173"/>
      <c r="BX224" s="173"/>
    </row>
    <row r="225" spans="1:76" s="174" customFormat="1" ht="78.75">
      <c r="A225" s="164" t="str">
        <f t="shared" si="27"/>
        <v>0</v>
      </c>
      <c r="B225" s="165"/>
      <c r="C225" s="166"/>
      <c r="D225" s="166"/>
      <c r="E225" s="165"/>
      <c r="F225" s="165"/>
      <c r="G225" s="165"/>
      <c r="H225" s="165"/>
      <c r="I225" s="166"/>
      <c r="J225" s="165"/>
      <c r="K225" s="165"/>
      <c r="L225" s="167"/>
      <c r="M225" s="165"/>
      <c r="N225" s="165"/>
      <c r="O225" s="165"/>
      <c r="P225" s="166"/>
      <c r="Q225" s="166"/>
      <c r="R225" s="165"/>
      <c r="S225" s="165"/>
      <c r="T225" s="168"/>
      <c r="U225" s="168">
        <f t="shared" si="22"/>
        <v>0</v>
      </c>
      <c r="V225" s="196">
        <f t="shared" si="23"/>
        <v>0</v>
      </c>
      <c r="W225" s="183" t="str">
        <f t="shared" si="24"/>
        <v xml:space="preserve">   </v>
      </c>
      <c r="X225" s="166"/>
      <c r="Y225" s="218" t="s">
        <v>295</v>
      </c>
      <c r="Z225" s="166"/>
      <c r="AA225" s="169"/>
      <c r="AB225" s="169"/>
      <c r="AC225" s="169"/>
      <c r="AD225" s="169"/>
      <c r="AE225" s="169"/>
      <c r="AF225" s="169"/>
      <c r="AG225" s="170"/>
      <c r="AH225" s="171"/>
      <c r="AI225" s="171"/>
      <c r="AJ225" s="171"/>
      <c r="AK225" s="172"/>
      <c r="AL225" s="165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216">
        <f t="shared" si="28"/>
        <v>0</v>
      </c>
      <c r="AZ225" s="216">
        <f t="shared" si="25"/>
        <v>0</v>
      </c>
      <c r="BA225" s="189" t="b">
        <f t="shared" si="26"/>
        <v>1</v>
      </c>
      <c r="BB225" s="218"/>
      <c r="BC225" s="173"/>
      <c r="BD225" s="173"/>
      <c r="BE225" s="173"/>
      <c r="BF225" s="173"/>
      <c r="BG225" s="173"/>
      <c r="BH225" s="173"/>
      <c r="BI225" s="173"/>
      <c r="BJ225" s="173"/>
      <c r="BK225" s="173"/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</row>
    <row r="226" spans="1:76" s="174" customFormat="1" ht="78.75">
      <c r="A226" s="164" t="str">
        <f t="shared" si="27"/>
        <v>0</v>
      </c>
      <c r="B226" s="165"/>
      <c r="C226" s="166"/>
      <c r="D226" s="166"/>
      <c r="E226" s="165"/>
      <c r="F226" s="165"/>
      <c r="G226" s="165"/>
      <c r="H226" s="165"/>
      <c r="I226" s="166"/>
      <c r="J226" s="165"/>
      <c r="K226" s="165"/>
      <c r="L226" s="167"/>
      <c r="M226" s="165"/>
      <c r="N226" s="165"/>
      <c r="O226" s="165"/>
      <c r="P226" s="166"/>
      <c r="Q226" s="166"/>
      <c r="R226" s="165"/>
      <c r="S226" s="165"/>
      <c r="T226" s="168"/>
      <c r="U226" s="168">
        <f t="shared" si="22"/>
        <v>0</v>
      </c>
      <c r="V226" s="196">
        <f t="shared" si="23"/>
        <v>0</v>
      </c>
      <c r="W226" s="183" t="str">
        <f t="shared" si="24"/>
        <v xml:space="preserve">   </v>
      </c>
      <c r="X226" s="166"/>
      <c r="Y226" s="218" t="s">
        <v>295</v>
      </c>
      <c r="Z226" s="166"/>
      <c r="AA226" s="169"/>
      <c r="AB226" s="169"/>
      <c r="AC226" s="169"/>
      <c r="AD226" s="169"/>
      <c r="AE226" s="169"/>
      <c r="AF226" s="169"/>
      <c r="AG226" s="170"/>
      <c r="AH226" s="171"/>
      <c r="AI226" s="171"/>
      <c r="AJ226" s="171"/>
      <c r="AK226" s="172"/>
      <c r="AL226" s="165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216">
        <f t="shared" si="28"/>
        <v>0</v>
      </c>
      <c r="AZ226" s="216">
        <f t="shared" si="25"/>
        <v>0</v>
      </c>
      <c r="BA226" s="189" t="b">
        <f t="shared" si="26"/>
        <v>1</v>
      </c>
      <c r="BB226" s="218"/>
      <c r="BC226" s="173"/>
      <c r="BD226" s="173"/>
      <c r="BE226" s="173"/>
      <c r="BF226" s="173"/>
      <c r="BG226" s="173"/>
      <c r="BH226" s="173"/>
      <c r="BI226" s="173"/>
      <c r="BJ226" s="173"/>
      <c r="BK226" s="173"/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</row>
    <row r="227" spans="1:76" s="174" customFormat="1" ht="78.75">
      <c r="A227" s="164" t="str">
        <f t="shared" si="27"/>
        <v>0</v>
      </c>
      <c r="B227" s="165"/>
      <c r="C227" s="166"/>
      <c r="D227" s="166"/>
      <c r="E227" s="165"/>
      <c r="F227" s="165"/>
      <c r="G227" s="165"/>
      <c r="H227" s="165"/>
      <c r="I227" s="166"/>
      <c r="J227" s="165"/>
      <c r="K227" s="165"/>
      <c r="L227" s="167"/>
      <c r="M227" s="165"/>
      <c r="N227" s="165"/>
      <c r="O227" s="165"/>
      <c r="P227" s="166"/>
      <c r="Q227" s="166"/>
      <c r="R227" s="165"/>
      <c r="S227" s="165"/>
      <c r="T227" s="168"/>
      <c r="U227" s="168">
        <f t="shared" si="22"/>
        <v>0</v>
      </c>
      <c r="V227" s="196">
        <f t="shared" si="23"/>
        <v>0</v>
      </c>
      <c r="W227" s="183" t="str">
        <f t="shared" si="24"/>
        <v xml:space="preserve">   </v>
      </c>
      <c r="X227" s="166"/>
      <c r="Y227" s="218" t="s">
        <v>295</v>
      </c>
      <c r="Z227" s="166"/>
      <c r="AA227" s="169"/>
      <c r="AB227" s="169"/>
      <c r="AC227" s="169"/>
      <c r="AD227" s="169"/>
      <c r="AE227" s="169"/>
      <c r="AF227" s="169"/>
      <c r="AG227" s="170"/>
      <c r="AH227" s="171"/>
      <c r="AI227" s="171"/>
      <c r="AJ227" s="171"/>
      <c r="AK227" s="172"/>
      <c r="AL227" s="165"/>
      <c r="AM227" s="169"/>
      <c r="AN227" s="169"/>
      <c r="AO227" s="169"/>
      <c r="AP227" s="169"/>
      <c r="AQ227" s="169"/>
      <c r="AR227" s="169"/>
      <c r="AS227" s="169"/>
      <c r="AT227" s="169"/>
      <c r="AU227" s="169"/>
      <c r="AV227" s="169"/>
      <c r="AW227" s="169"/>
      <c r="AX227" s="169"/>
      <c r="AY227" s="216">
        <f t="shared" si="28"/>
        <v>0</v>
      </c>
      <c r="AZ227" s="216">
        <f t="shared" si="25"/>
        <v>0</v>
      </c>
      <c r="BA227" s="189" t="b">
        <f t="shared" si="26"/>
        <v>1</v>
      </c>
      <c r="BB227" s="218"/>
      <c r="BC227" s="173"/>
      <c r="BD227" s="173"/>
      <c r="BE227" s="173"/>
      <c r="BF227" s="173"/>
      <c r="BG227" s="173"/>
      <c r="BH227" s="173"/>
      <c r="BI227" s="173"/>
      <c r="BJ227" s="173"/>
      <c r="BK227" s="173"/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</row>
    <row r="228" spans="1:76" s="174" customFormat="1" ht="78.75">
      <c r="A228" s="164" t="str">
        <f t="shared" si="27"/>
        <v>0</v>
      </c>
      <c r="B228" s="165"/>
      <c r="C228" s="166"/>
      <c r="D228" s="166"/>
      <c r="E228" s="165"/>
      <c r="F228" s="165"/>
      <c r="G228" s="165"/>
      <c r="H228" s="165"/>
      <c r="I228" s="166"/>
      <c r="J228" s="165"/>
      <c r="K228" s="165"/>
      <c r="L228" s="167"/>
      <c r="M228" s="165"/>
      <c r="N228" s="165"/>
      <c r="O228" s="165"/>
      <c r="P228" s="166"/>
      <c r="Q228" s="166"/>
      <c r="R228" s="165"/>
      <c r="S228" s="165"/>
      <c r="T228" s="168"/>
      <c r="U228" s="168">
        <f t="shared" si="22"/>
        <v>0</v>
      </c>
      <c r="V228" s="196">
        <f t="shared" si="23"/>
        <v>0</v>
      </c>
      <c r="W228" s="183" t="str">
        <f t="shared" si="24"/>
        <v xml:space="preserve">   </v>
      </c>
      <c r="X228" s="166"/>
      <c r="Y228" s="218" t="s">
        <v>295</v>
      </c>
      <c r="Z228" s="166"/>
      <c r="AA228" s="169"/>
      <c r="AB228" s="169"/>
      <c r="AC228" s="169"/>
      <c r="AD228" s="169"/>
      <c r="AE228" s="169"/>
      <c r="AF228" s="169"/>
      <c r="AG228" s="170"/>
      <c r="AH228" s="171"/>
      <c r="AI228" s="171"/>
      <c r="AJ228" s="171"/>
      <c r="AK228" s="172"/>
      <c r="AL228" s="165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216">
        <f t="shared" si="28"/>
        <v>0</v>
      </c>
      <c r="AZ228" s="216">
        <f t="shared" si="25"/>
        <v>0</v>
      </c>
      <c r="BA228" s="189" t="b">
        <f t="shared" si="26"/>
        <v>1</v>
      </c>
      <c r="BB228" s="218"/>
      <c r="BC228" s="173"/>
      <c r="BD228" s="173"/>
      <c r="BE228" s="173"/>
      <c r="BF228" s="173"/>
      <c r="BG228" s="173"/>
      <c r="BH228" s="173"/>
      <c r="BI228" s="173"/>
      <c r="BJ228" s="173"/>
      <c r="BK228" s="173"/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</row>
    <row r="229" spans="1:76" s="174" customFormat="1" ht="78.75">
      <c r="A229" s="164" t="str">
        <f t="shared" si="27"/>
        <v>0</v>
      </c>
      <c r="B229" s="165"/>
      <c r="C229" s="166"/>
      <c r="D229" s="166"/>
      <c r="E229" s="165"/>
      <c r="F229" s="165"/>
      <c r="G229" s="165"/>
      <c r="H229" s="165"/>
      <c r="I229" s="166"/>
      <c r="J229" s="165"/>
      <c r="K229" s="165"/>
      <c r="L229" s="167"/>
      <c r="M229" s="165"/>
      <c r="N229" s="165"/>
      <c r="O229" s="165"/>
      <c r="P229" s="166"/>
      <c r="Q229" s="166"/>
      <c r="R229" s="165"/>
      <c r="S229" s="165"/>
      <c r="T229" s="168"/>
      <c r="U229" s="168">
        <f t="shared" si="22"/>
        <v>0</v>
      </c>
      <c r="V229" s="196">
        <f t="shared" si="23"/>
        <v>0</v>
      </c>
      <c r="W229" s="183" t="str">
        <f t="shared" si="24"/>
        <v xml:space="preserve">   </v>
      </c>
      <c r="X229" s="166"/>
      <c r="Y229" s="218" t="s">
        <v>295</v>
      </c>
      <c r="Z229" s="166"/>
      <c r="AA229" s="169"/>
      <c r="AB229" s="169"/>
      <c r="AC229" s="169"/>
      <c r="AD229" s="169"/>
      <c r="AE229" s="169"/>
      <c r="AF229" s="169"/>
      <c r="AG229" s="170"/>
      <c r="AH229" s="171"/>
      <c r="AI229" s="171"/>
      <c r="AJ229" s="171"/>
      <c r="AK229" s="172"/>
      <c r="AL229" s="165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216">
        <f t="shared" si="28"/>
        <v>0</v>
      </c>
      <c r="AZ229" s="216">
        <f t="shared" si="25"/>
        <v>0</v>
      </c>
      <c r="BA229" s="189" t="b">
        <f t="shared" si="26"/>
        <v>1</v>
      </c>
      <c r="BB229" s="218"/>
      <c r="BC229" s="173"/>
      <c r="BD229" s="173"/>
      <c r="BE229" s="173"/>
      <c r="BF229" s="173"/>
      <c r="BG229" s="173"/>
      <c r="BH229" s="173"/>
      <c r="BI229" s="173"/>
      <c r="BJ229" s="173"/>
      <c r="BK229" s="173"/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</row>
    <row r="230" spans="1:76" s="174" customFormat="1" ht="78.75">
      <c r="A230" s="164" t="str">
        <f t="shared" si="27"/>
        <v>0</v>
      </c>
      <c r="B230" s="165"/>
      <c r="C230" s="166"/>
      <c r="D230" s="166"/>
      <c r="E230" s="165"/>
      <c r="F230" s="165"/>
      <c r="G230" s="165"/>
      <c r="H230" s="165"/>
      <c r="I230" s="166"/>
      <c r="J230" s="165"/>
      <c r="K230" s="165"/>
      <c r="L230" s="167"/>
      <c r="M230" s="165"/>
      <c r="N230" s="165"/>
      <c r="O230" s="165"/>
      <c r="P230" s="166"/>
      <c r="Q230" s="166"/>
      <c r="R230" s="165"/>
      <c r="S230" s="165"/>
      <c r="T230" s="168"/>
      <c r="U230" s="168">
        <f t="shared" si="22"/>
        <v>0</v>
      </c>
      <c r="V230" s="196">
        <f t="shared" si="23"/>
        <v>0</v>
      </c>
      <c r="W230" s="183" t="str">
        <f t="shared" si="24"/>
        <v xml:space="preserve">   </v>
      </c>
      <c r="X230" s="166"/>
      <c r="Y230" s="218" t="s">
        <v>295</v>
      </c>
      <c r="Z230" s="166"/>
      <c r="AA230" s="169"/>
      <c r="AB230" s="169"/>
      <c r="AC230" s="169"/>
      <c r="AD230" s="169"/>
      <c r="AE230" s="169"/>
      <c r="AF230" s="169"/>
      <c r="AG230" s="170"/>
      <c r="AH230" s="171"/>
      <c r="AI230" s="171"/>
      <c r="AJ230" s="171"/>
      <c r="AK230" s="172"/>
      <c r="AL230" s="165"/>
      <c r="AM230" s="169"/>
      <c r="AN230" s="169"/>
      <c r="AO230" s="16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216">
        <f t="shared" si="28"/>
        <v>0</v>
      </c>
      <c r="AZ230" s="216">
        <f t="shared" si="25"/>
        <v>0</v>
      </c>
      <c r="BA230" s="189" t="b">
        <f t="shared" si="26"/>
        <v>1</v>
      </c>
      <c r="BB230" s="218"/>
      <c r="BC230" s="173"/>
      <c r="BD230" s="173"/>
      <c r="BE230" s="173"/>
      <c r="BF230" s="173"/>
      <c r="BG230" s="173"/>
      <c r="BH230" s="173"/>
      <c r="BI230" s="173"/>
      <c r="BJ230" s="173"/>
      <c r="BK230" s="173"/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</row>
    <row r="231" spans="1:76" s="174" customFormat="1" ht="78.75">
      <c r="A231" s="164" t="str">
        <f t="shared" si="27"/>
        <v>0</v>
      </c>
      <c r="B231" s="165"/>
      <c r="C231" s="166"/>
      <c r="D231" s="166"/>
      <c r="E231" s="165"/>
      <c r="F231" s="165"/>
      <c r="G231" s="165"/>
      <c r="H231" s="165"/>
      <c r="I231" s="166"/>
      <c r="J231" s="165"/>
      <c r="K231" s="165"/>
      <c r="L231" s="167"/>
      <c r="M231" s="165"/>
      <c r="N231" s="165"/>
      <c r="O231" s="165"/>
      <c r="P231" s="166"/>
      <c r="Q231" s="166"/>
      <c r="R231" s="165"/>
      <c r="S231" s="165"/>
      <c r="T231" s="168"/>
      <c r="U231" s="168">
        <f t="shared" si="22"/>
        <v>0</v>
      </c>
      <c r="V231" s="196">
        <f t="shared" si="23"/>
        <v>0</v>
      </c>
      <c r="W231" s="183" t="str">
        <f t="shared" si="24"/>
        <v xml:space="preserve">   </v>
      </c>
      <c r="X231" s="166"/>
      <c r="Y231" s="218" t="s">
        <v>295</v>
      </c>
      <c r="Z231" s="166"/>
      <c r="AA231" s="169"/>
      <c r="AB231" s="169"/>
      <c r="AC231" s="169"/>
      <c r="AD231" s="169"/>
      <c r="AE231" s="169"/>
      <c r="AF231" s="169"/>
      <c r="AG231" s="170"/>
      <c r="AH231" s="171"/>
      <c r="AI231" s="171"/>
      <c r="AJ231" s="171"/>
      <c r="AK231" s="172"/>
      <c r="AL231" s="165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216">
        <f t="shared" si="28"/>
        <v>0</v>
      </c>
      <c r="AZ231" s="216">
        <f t="shared" si="25"/>
        <v>0</v>
      </c>
      <c r="BA231" s="189" t="b">
        <f t="shared" si="26"/>
        <v>1</v>
      </c>
      <c r="BB231" s="218"/>
      <c r="BC231" s="173"/>
      <c r="BD231" s="173"/>
      <c r="BE231" s="173"/>
      <c r="BF231" s="173"/>
      <c r="BG231" s="173"/>
      <c r="BH231" s="173"/>
      <c r="BI231" s="173"/>
      <c r="BJ231" s="173"/>
      <c r="BK231" s="173"/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</row>
    <row r="232" spans="1:76" s="174" customFormat="1" ht="78.75">
      <c r="A232" s="164" t="str">
        <f t="shared" si="27"/>
        <v>0</v>
      </c>
      <c r="B232" s="165"/>
      <c r="C232" s="166"/>
      <c r="D232" s="166"/>
      <c r="E232" s="165"/>
      <c r="F232" s="165"/>
      <c r="G232" s="165"/>
      <c r="H232" s="165"/>
      <c r="I232" s="166"/>
      <c r="J232" s="165"/>
      <c r="K232" s="165"/>
      <c r="L232" s="167"/>
      <c r="M232" s="165"/>
      <c r="N232" s="165"/>
      <c r="O232" s="165"/>
      <c r="P232" s="166"/>
      <c r="Q232" s="166"/>
      <c r="R232" s="165"/>
      <c r="S232" s="165"/>
      <c r="T232" s="168"/>
      <c r="U232" s="168">
        <f t="shared" si="22"/>
        <v>0</v>
      </c>
      <c r="V232" s="196">
        <f t="shared" si="23"/>
        <v>0</v>
      </c>
      <c r="W232" s="183" t="str">
        <f t="shared" si="24"/>
        <v xml:space="preserve">   </v>
      </c>
      <c r="X232" s="166"/>
      <c r="Y232" s="218" t="s">
        <v>295</v>
      </c>
      <c r="Z232" s="166"/>
      <c r="AA232" s="169"/>
      <c r="AB232" s="169"/>
      <c r="AC232" s="169"/>
      <c r="AD232" s="169"/>
      <c r="AE232" s="169"/>
      <c r="AF232" s="169"/>
      <c r="AG232" s="170"/>
      <c r="AH232" s="171"/>
      <c r="AI232" s="171"/>
      <c r="AJ232" s="171"/>
      <c r="AK232" s="172"/>
      <c r="AL232" s="165"/>
      <c r="AM232" s="169"/>
      <c r="AN232" s="169"/>
      <c r="AO232" s="169"/>
      <c r="AP232" s="169"/>
      <c r="AQ232" s="169"/>
      <c r="AR232" s="169"/>
      <c r="AS232" s="169"/>
      <c r="AT232" s="169"/>
      <c r="AU232" s="169"/>
      <c r="AV232" s="169"/>
      <c r="AW232" s="169"/>
      <c r="AX232" s="169"/>
      <c r="AY232" s="216">
        <f t="shared" si="28"/>
        <v>0</v>
      </c>
      <c r="AZ232" s="216">
        <f t="shared" si="25"/>
        <v>0</v>
      </c>
      <c r="BA232" s="189" t="b">
        <f t="shared" si="26"/>
        <v>1</v>
      </c>
      <c r="BB232" s="218"/>
      <c r="BC232" s="173"/>
      <c r="BD232" s="173"/>
      <c r="BE232" s="173"/>
      <c r="BF232" s="173"/>
      <c r="BG232" s="173"/>
      <c r="BH232" s="173"/>
      <c r="BI232" s="173"/>
      <c r="BJ232" s="173"/>
      <c r="BK232" s="173"/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</row>
    <row r="233" spans="1:76" s="174" customFormat="1" ht="78.75">
      <c r="A233" s="164" t="str">
        <f t="shared" si="27"/>
        <v>0</v>
      </c>
      <c r="B233" s="165"/>
      <c r="C233" s="166"/>
      <c r="D233" s="166"/>
      <c r="E233" s="165"/>
      <c r="F233" s="165"/>
      <c r="G233" s="165"/>
      <c r="H233" s="165"/>
      <c r="I233" s="166"/>
      <c r="J233" s="165"/>
      <c r="K233" s="165"/>
      <c r="L233" s="167"/>
      <c r="M233" s="165"/>
      <c r="N233" s="165"/>
      <c r="O233" s="165"/>
      <c r="P233" s="166"/>
      <c r="Q233" s="166"/>
      <c r="R233" s="165"/>
      <c r="S233" s="165"/>
      <c r="T233" s="168"/>
      <c r="U233" s="168">
        <f t="shared" si="22"/>
        <v>0</v>
      </c>
      <c r="V233" s="196">
        <f t="shared" si="23"/>
        <v>0</v>
      </c>
      <c r="W233" s="183" t="str">
        <f t="shared" si="24"/>
        <v xml:space="preserve">   </v>
      </c>
      <c r="X233" s="166"/>
      <c r="Y233" s="218" t="s">
        <v>295</v>
      </c>
      <c r="Z233" s="166"/>
      <c r="AA233" s="169"/>
      <c r="AB233" s="169"/>
      <c r="AC233" s="169"/>
      <c r="AD233" s="169"/>
      <c r="AE233" s="169"/>
      <c r="AF233" s="169"/>
      <c r="AG233" s="170"/>
      <c r="AH233" s="171"/>
      <c r="AI233" s="171"/>
      <c r="AJ233" s="171"/>
      <c r="AK233" s="172"/>
      <c r="AL233" s="165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216">
        <f t="shared" si="28"/>
        <v>0</v>
      </c>
      <c r="AZ233" s="216">
        <f t="shared" si="25"/>
        <v>0</v>
      </c>
      <c r="BA233" s="189" t="b">
        <f t="shared" si="26"/>
        <v>1</v>
      </c>
      <c r="BB233" s="218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</row>
    <row r="234" spans="1:76" s="174" customFormat="1" ht="78.75">
      <c r="A234" s="164" t="str">
        <f t="shared" si="27"/>
        <v>0</v>
      </c>
      <c r="B234" s="165"/>
      <c r="C234" s="166"/>
      <c r="D234" s="166"/>
      <c r="E234" s="165"/>
      <c r="F234" s="165"/>
      <c r="G234" s="165"/>
      <c r="H234" s="165"/>
      <c r="I234" s="166"/>
      <c r="J234" s="165"/>
      <c r="K234" s="165"/>
      <c r="L234" s="167"/>
      <c r="M234" s="165"/>
      <c r="N234" s="165"/>
      <c r="O234" s="165"/>
      <c r="P234" s="166"/>
      <c r="Q234" s="166"/>
      <c r="R234" s="165"/>
      <c r="S234" s="165"/>
      <c r="T234" s="168"/>
      <c r="U234" s="168">
        <f t="shared" si="22"/>
        <v>0</v>
      </c>
      <c r="V234" s="196">
        <f t="shared" si="23"/>
        <v>0</v>
      </c>
      <c r="W234" s="183" t="str">
        <f t="shared" si="24"/>
        <v xml:space="preserve">   </v>
      </c>
      <c r="X234" s="166"/>
      <c r="Y234" s="218" t="s">
        <v>295</v>
      </c>
      <c r="Z234" s="166"/>
      <c r="AA234" s="169"/>
      <c r="AB234" s="169"/>
      <c r="AC234" s="169"/>
      <c r="AD234" s="169"/>
      <c r="AE234" s="169"/>
      <c r="AF234" s="169"/>
      <c r="AG234" s="170"/>
      <c r="AH234" s="171"/>
      <c r="AI234" s="171"/>
      <c r="AJ234" s="171"/>
      <c r="AK234" s="172"/>
      <c r="AL234" s="165"/>
      <c r="AM234" s="169"/>
      <c r="AN234" s="169"/>
      <c r="AO234" s="169"/>
      <c r="AP234" s="169"/>
      <c r="AQ234" s="169"/>
      <c r="AR234" s="169"/>
      <c r="AS234" s="169"/>
      <c r="AT234" s="169"/>
      <c r="AU234" s="169"/>
      <c r="AV234" s="169"/>
      <c r="AW234" s="169"/>
      <c r="AX234" s="169"/>
      <c r="AY234" s="216">
        <f t="shared" si="28"/>
        <v>0</v>
      </c>
      <c r="AZ234" s="216">
        <f t="shared" si="25"/>
        <v>0</v>
      </c>
      <c r="BA234" s="189" t="b">
        <f t="shared" si="26"/>
        <v>1</v>
      </c>
      <c r="BB234" s="218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</row>
    <row r="235" spans="1:76" s="174" customFormat="1" ht="78.75">
      <c r="A235" s="164" t="str">
        <f t="shared" si="27"/>
        <v>0</v>
      </c>
      <c r="B235" s="165"/>
      <c r="C235" s="166"/>
      <c r="D235" s="166"/>
      <c r="E235" s="165"/>
      <c r="F235" s="165"/>
      <c r="G235" s="165"/>
      <c r="H235" s="165"/>
      <c r="I235" s="166"/>
      <c r="J235" s="165"/>
      <c r="K235" s="165"/>
      <c r="L235" s="167"/>
      <c r="M235" s="165"/>
      <c r="N235" s="165"/>
      <c r="O235" s="165"/>
      <c r="P235" s="166"/>
      <c r="Q235" s="166"/>
      <c r="R235" s="165"/>
      <c r="S235" s="165"/>
      <c r="T235" s="168"/>
      <c r="U235" s="168">
        <f t="shared" si="22"/>
        <v>0</v>
      </c>
      <c r="V235" s="196">
        <f t="shared" si="23"/>
        <v>0</v>
      </c>
      <c r="W235" s="183" t="str">
        <f t="shared" si="24"/>
        <v xml:space="preserve">   </v>
      </c>
      <c r="X235" s="166"/>
      <c r="Y235" s="218" t="s">
        <v>295</v>
      </c>
      <c r="Z235" s="166"/>
      <c r="AA235" s="169"/>
      <c r="AB235" s="169"/>
      <c r="AC235" s="169"/>
      <c r="AD235" s="169"/>
      <c r="AE235" s="169"/>
      <c r="AF235" s="169"/>
      <c r="AG235" s="170"/>
      <c r="AH235" s="171"/>
      <c r="AI235" s="171"/>
      <c r="AJ235" s="171"/>
      <c r="AK235" s="172"/>
      <c r="AL235" s="165"/>
      <c r="AM235" s="169"/>
      <c r="AN235" s="169"/>
      <c r="AO235" s="169"/>
      <c r="AP235" s="169"/>
      <c r="AQ235" s="169"/>
      <c r="AR235" s="169"/>
      <c r="AS235" s="169"/>
      <c r="AT235" s="169"/>
      <c r="AU235" s="169"/>
      <c r="AV235" s="169"/>
      <c r="AW235" s="169"/>
      <c r="AX235" s="169"/>
      <c r="AY235" s="216">
        <f t="shared" si="28"/>
        <v>0</v>
      </c>
      <c r="AZ235" s="216">
        <f t="shared" si="25"/>
        <v>0</v>
      </c>
      <c r="BA235" s="189" t="b">
        <f t="shared" si="26"/>
        <v>1</v>
      </c>
      <c r="BB235" s="218"/>
      <c r="BC235" s="173"/>
      <c r="BD235" s="173"/>
      <c r="BE235" s="173"/>
      <c r="BF235" s="173"/>
      <c r="BG235" s="173"/>
      <c r="BH235" s="173"/>
      <c r="BI235" s="173"/>
      <c r="BJ235" s="173"/>
      <c r="BK235" s="173"/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</row>
    <row r="236" spans="1:76" s="174" customFormat="1" ht="78.75">
      <c r="A236" s="164" t="str">
        <f t="shared" si="27"/>
        <v>0</v>
      </c>
      <c r="B236" s="165"/>
      <c r="C236" s="166"/>
      <c r="D236" s="166"/>
      <c r="E236" s="165"/>
      <c r="F236" s="165"/>
      <c r="G236" s="165"/>
      <c r="H236" s="165"/>
      <c r="I236" s="166"/>
      <c r="J236" s="165"/>
      <c r="K236" s="165"/>
      <c r="L236" s="167"/>
      <c r="M236" s="165"/>
      <c r="N236" s="165"/>
      <c r="O236" s="165"/>
      <c r="P236" s="166"/>
      <c r="Q236" s="166"/>
      <c r="R236" s="165"/>
      <c r="S236" s="165"/>
      <c r="T236" s="168"/>
      <c r="U236" s="168">
        <f t="shared" si="22"/>
        <v>0</v>
      </c>
      <c r="V236" s="196">
        <f t="shared" si="23"/>
        <v>0</v>
      </c>
      <c r="W236" s="183" t="str">
        <f t="shared" si="24"/>
        <v xml:space="preserve">   </v>
      </c>
      <c r="X236" s="166"/>
      <c r="Y236" s="218" t="s">
        <v>295</v>
      </c>
      <c r="Z236" s="166"/>
      <c r="AA236" s="169"/>
      <c r="AB236" s="169"/>
      <c r="AC236" s="169"/>
      <c r="AD236" s="169"/>
      <c r="AE236" s="169"/>
      <c r="AF236" s="169"/>
      <c r="AG236" s="170"/>
      <c r="AH236" s="171"/>
      <c r="AI236" s="171"/>
      <c r="AJ236" s="171"/>
      <c r="AK236" s="172"/>
      <c r="AL236" s="165"/>
      <c r="AM236" s="169"/>
      <c r="AN236" s="169"/>
      <c r="AO236" s="169"/>
      <c r="AP236" s="169"/>
      <c r="AQ236" s="169"/>
      <c r="AR236" s="169"/>
      <c r="AS236" s="169"/>
      <c r="AT236" s="169"/>
      <c r="AU236" s="169"/>
      <c r="AV236" s="169"/>
      <c r="AW236" s="169"/>
      <c r="AX236" s="169"/>
      <c r="AY236" s="216">
        <f t="shared" si="28"/>
        <v>0</v>
      </c>
      <c r="AZ236" s="216">
        <f t="shared" si="25"/>
        <v>0</v>
      </c>
      <c r="BA236" s="189" t="b">
        <f t="shared" si="26"/>
        <v>1</v>
      </c>
      <c r="BB236" s="218"/>
      <c r="BC236" s="173"/>
      <c r="BD236" s="173"/>
      <c r="BE236" s="173"/>
      <c r="BF236" s="173"/>
      <c r="BG236" s="173"/>
      <c r="BH236" s="173"/>
      <c r="BI236" s="173"/>
      <c r="BJ236" s="173"/>
      <c r="BK236" s="173"/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</row>
    <row r="237" spans="1:76" s="174" customFormat="1" ht="78.75">
      <c r="A237" s="164" t="str">
        <f t="shared" si="27"/>
        <v>0</v>
      </c>
      <c r="B237" s="165"/>
      <c r="C237" s="166"/>
      <c r="D237" s="166"/>
      <c r="E237" s="165"/>
      <c r="F237" s="165"/>
      <c r="G237" s="165"/>
      <c r="H237" s="165"/>
      <c r="I237" s="166"/>
      <c r="J237" s="165"/>
      <c r="K237" s="165"/>
      <c r="L237" s="167"/>
      <c r="M237" s="165"/>
      <c r="N237" s="165"/>
      <c r="O237" s="165"/>
      <c r="P237" s="166"/>
      <c r="Q237" s="166"/>
      <c r="R237" s="165"/>
      <c r="S237" s="165"/>
      <c r="T237" s="168"/>
      <c r="U237" s="168">
        <f t="shared" si="22"/>
        <v>0</v>
      </c>
      <c r="V237" s="196">
        <f t="shared" si="23"/>
        <v>0</v>
      </c>
      <c r="W237" s="183" t="str">
        <f t="shared" si="24"/>
        <v xml:space="preserve">   </v>
      </c>
      <c r="X237" s="166"/>
      <c r="Y237" s="218" t="s">
        <v>295</v>
      </c>
      <c r="Z237" s="166"/>
      <c r="AA237" s="169"/>
      <c r="AB237" s="169"/>
      <c r="AC237" s="169"/>
      <c r="AD237" s="169"/>
      <c r="AE237" s="169"/>
      <c r="AF237" s="169"/>
      <c r="AG237" s="170"/>
      <c r="AH237" s="171"/>
      <c r="AI237" s="171"/>
      <c r="AJ237" s="171"/>
      <c r="AK237" s="172"/>
      <c r="AL237" s="165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216">
        <f t="shared" si="28"/>
        <v>0</v>
      </c>
      <c r="AZ237" s="216">
        <f t="shared" si="25"/>
        <v>0</v>
      </c>
      <c r="BA237" s="189" t="b">
        <f t="shared" si="26"/>
        <v>1</v>
      </c>
      <c r="BB237" s="218"/>
      <c r="BC237" s="173"/>
      <c r="BD237" s="173"/>
      <c r="BE237" s="173"/>
      <c r="BF237" s="173"/>
      <c r="BG237" s="173"/>
      <c r="BH237" s="173"/>
      <c r="BI237" s="173"/>
      <c r="BJ237" s="173"/>
      <c r="BK237" s="173"/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</row>
    <row r="238" spans="1:76" s="174" customFormat="1" ht="78.75">
      <c r="A238" s="164" t="str">
        <f t="shared" si="27"/>
        <v>0</v>
      </c>
      <c r="B238" s="165"/>
      <c r="C238" s="166"/>
      <c r="D238" s="166"/>
      <c r="E238" s="165"/>
      <c r="F238" s="165"/>
      <c r="G238" s="165"/>
      <c r="H238" s="165"/>
      <c r="I238" s="166"/>
      <c r="J238" s="165"/>
      <c r="K238" s="165"/>
      <c r="L238" s="167"/>
      <c r="M238" s="165"/>
      <c r="N238" s="165"/>
      <c r="O238" s="165"/>
      <c r="P238" s="166"/>
      <c r="Q238" s="166"/>
      <c r="R238" s="165"/>
      <c r="S238" s="165"/>
      <c r="T238" s="168"/>
      <c r="U238" s="168">
        <f t="shared" si="22"/>
        <v>0</v>
      </c>
      <c r="V238" s="196">
        <f t="shared" si="23"/>
        <v>0</v>
      </c>
      <c r="W238" s="183" t="str">
        <f t="shared" si="24"/>
        <v xml:space="preserve">   </v>
      </c>
      <c r="X238" s="166"/>
      <c r="Y238" s="218" t="s">
        <v>295</v>
      </c>
      <c r="Z238" s="166"/>
      <c r="AA238" s="169"/>
      <c r="AB238" s="169"/>
      <c r="AC238" s="169"/>
      <c r="AD238" s="169"/>
      <c r="AE238" s="169"/>
      <c r="AF238" s="169"/>
      <c r="AG238" s="170"/>
      <c r="AH238" s="171"/>
      <c r="AI238" s="171"/>
      <c r="AJ238" s="171"/>
      <c r="AK238" s="172"/>
      <c r="AL238" s="165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216">
        <f t="shared" si="28"/>
        <v>0</v>
      </c>
      <c r="AZ238" s="216">
        <f t="shared" si="25"/>
        <v>0</v>
      </c>
      <c r="BA238" s="189" t="b">
        <f t="shared" si="26"/>
        <v>1</v>
      </c>
      <c r="BB238" s="218"/>
      <c r="BC238" s="173"/>
      <c r="BD238" s="173"/>
      <c r="BE238" s="173"/>
      <c r="BF238" s="173"/>
      <c r="BG238" s="173"/>
      <c r="BH238" s="173"/>
      <c r="BI238" s="173"/>
      <c r="BJ238" s="173"/>
      <c r="BK238" s="173"/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</row>
    <row r="239" spans="1:76" s="174" customFormat="1" ht="78.75">
      <c r="A239" s="164" t="str">
        <f t="shared" si="27"/>
        <v>0</v>
      </c>
      <c r="B239" s="165"/>
      <c r="C239" s="166"/>
      <c r="D239" s="166"/>
      <c r="E239" s="165"/>
      <c r="F239" s="165"/>
      <c r="G239" s="165"/>
      <c r="H239" s="165"/>
      <c r="I239" s="166"/>
      <c r="J239" s="165"/>
      <c r="K239" s="165"/>
      <c r="L239" s="167"/>
      <c r="M239" s="165"/>
      <c r="N239" s="165"/>
      <c r="O239" s="165"/>
      <c r="P239" s="166"/>
      <c r="Q239" s="166"/>
      <c r="R239" s="165"/>
      <c r="S239" s="165"/>
      <c r="T239" s="168"/>
      <c r="U239" s="168">
        <f t="shared" si="22"/>
        <v>0</v>
      </c>
      <c r="V239" s="196">
        <f t="shared" si="23"/>
        <v>0</v>
      </c>
      <c r="W239" s="183" t="str">
        <f t="shared" si="24"/>
        <v xml:space="preserve">   </v>
      </c>
      <c r="X239" s="166"/>
      <c r="Y239" s="218" t="s">
        <v>295</v>
      </c>
      <c r="Z239" s="166"/>
      <c r="AA239" s="169"/>
      <c r="AB239" s="169"/>
      <c r="AC239" s="169"/>
      <c r="AD239" s="169"/>
      <c r="AE239" s="169"/>
      <c r="AF239" s="169"/>
      <c r="AG239" s="170"/>
      <c r="AH239" s="171"/>
      <c r="AI239" s="171"/>
      <c r="AJ239" s="171"/>
      <c r="AK239" s="172"/>
      <c r="AL239" s="165"/>
      <c r="AM239" s="169"/>
      <c r="AN239" s="169"/>
      <c r="AO239" s="169"/>
      <c r="AP239" s="169"/>
      <c r="AQ239" s="169"/>
      <c r="AR239" s="169"/>
      <c r="AS239" s="169"/>
      <c r="AT239" s="169"/>
      <c r="AU239" s="169"/>
      <c r="AV239" s="169"/>
      <c r="AW239" s="169"/>
      <c r="AX239" s="169"/>
      <c r="AY239" s="216">
        <f t="shared" si="28"/>
        <v>0</v>
      </c>
      <c r="AZ239" s="216">
        <f t="shared" si="25"/>
        <v>0</v>
      </c>
      <c r="BA239" s="189" t="b">
        <f t="shared" si="26"/>
        <v>1</v>
      </c>
      <c r="BB239" s="218"/>
      <c r="BC239" s="173"/>
      <c r="BD239" s="173"/>
      <c r="BE239" s="173"/>
      <c r="BF239" s="173"/>
      <c r="BG239" s="173"/>
      <c r="BH239" s="173"/>
      <c r="BI239" s="173"/>
      <c r="BJ239" s="173"/>
      <c r="BK239" s="173"/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</row>
    <row r="240" spans="1:76" s="174" customFormat="1" ht="78.75">
      <c r="A240" s="164" t="str">
        <f t="shared" si="27"/>
        <v>0</v>
      </c>
      <c r="B240" s="165"/>
      <c r="C240" s="166"/>
      <c r="D240" s="166"/>
      <c r="E240" s="165"/>
      <c r="F240" s="165"/>
      <c r="G240" s="165"/>
      <c r="H240" s="165"/>
      <c r="I240" s="166"/>
      <c r="J240" s="165"/>
      <c r="K240" s="165"/>
      <c r="L240" s="167"/>
      <c r="M240" s="165"/>
      <c r="N240" s="165"/>
      <c r="O240" s="165"/>
      <c r="P240" s="166"/>
      <c r="Q240" s="166"/>
      <c r="R240" s="165"/>
      <c r="S240" s="165"/>
      <c r="T240" s="168"/>
      <c r="U240" s="168">
        <f t="shared" si="22"/>
        <v>0</v>
      </c>
      <c r="V240" s="196">
        <f t="shared" si="23"/>
        <v>0</v>
      </c>
      <c r="W240" s="183" t="str">
        <f t="shared" si="24"/>
        <v xml:space="preserve">   </v>
      </c>
      <c r="X240" s="166"/>
      <c r="Y240" s="218" t="s">
        <v>295</v>
      </c>
      <c r="Z240" s="166"/>
      <c r="AA240" s="169"/>
      <c r="AB240" s="169"/>
      <c r="AC240" s="169"/>
      <c r="AD240" s="169"/>
      <c r="AE240" s="169"/>
      <c r="AF240" s="169"/>
      <c r="AG240" s="170"/>
      <c r="AH240" s="171"/>
      <c r="AI240" s="171"/>
      <c r="AJ240" s="171"/>
      <c r="AK240" s="172"/>
      <c r="AL240" s="165"/>
      <c r="AM240" s="169"/>
      <c r="AN240" s="169"/>
      <c r="AO240" s="169"/>
      <c r="AP240" s="169"/>
      <c r="AQ240" s="169"/>
      <c r="AR240" s="169"/>
      <c r="AS240" s="169"/>
      <c r="AT240" s="169"/>
      <c r="AU240" s="169"/>
      <c r="AV240" s="169"/>
      <c r="AW240" s="169"/>
      <c r="AX240" s="169"/>
      <c r="AY240" s="216">
        <f t="shared" si="28"/>
        <v>0</v>
      </c>
      <c r="AZ240" s="216">
        <f t="shared" si="25"/>
        <v>0</v>
      </c>
      <c r="BA240" s="189" t="b">
        <f t="shared" si="26"/>
        <v>1</v>
      </c>
      <c r="BB240" s="218"/>
      <c r="BC240" s="173"/>
      <c r="BD240" s="173"/>
      <c r="BE240" s="173"/>
      <c r="BF240" s="173"/>
      <c r="BG240" s="173"/>
      <c r="BH240" s="173"/>
      <c r="BI240" s="173"/>
      <c r="BJ240" s="173"/>
      <c r="BK240" s="173"/>
      <c r="BL240" s="173"/>
      <c r="BM240" s="173"/>
      <c r="BN240" s="173"/>
      <c r="BO240" s="173"/>
      <c r="BP240" s="173"/>
      <c r="BQ240" s="173"/>
      <c r="BR240" s="173"/>
      <c r="BS240" s="173"/>
      <c r="BT240" s="173"/>
      <c r="BU240" s="173"/>
      <c r="BV240" s="173"/>
      <c r="BW240" s="173"/>
      <c r="BX240" s="173"/>
    </row>
    <row r="241" spans="1:76" s="174" customFormat="1" ht="78.75">
      <c r="A241" s="164" t="str">
        <f t="shared" si="27"/>
        <v>0</v>
      </c>
      <c r="B241" s="165"/>
      <c r="C241" s="166"/>
      <c r="D241" s="166"/>
      <c r="E241" s="165"/>
      <c r="F241" s="165"/>
      <c r="G241" s="165"/>
      <c r="H241" s="165"/>
      <c r="I241" s="166"/>
      <c r="J241" s="165"/>
      <c r="K241" s="165"/>
      <c r="L241" s="167"/>
      <c r="M241" s="165"/>
      <c r="N241" s="165"/>
      <c r="O241" s="165"/>
      <c r="P241" s="166"/>
      <c r="Q241" s="166"/>
      <c r="R241" s="165"/>
      <c r="S241" s="165"/>
      <c r="T241" s="168"/>
      <c r="U241" s="168">
        <f t="shared" si="22"/>
        <v>0</v>
      </c>
      <c r="V241" s="196">
        <f t="shared" si="23"/>
        <v>0</v>
      </c>
      <c r="W241" s="183" t="str">
        <f t="shared" si="24"/>
        <v xml:space="preserve">   </v>
      </c>
      <c r="X241" s="166"/>
      <c r="Y241" s="218" t="s">
        <v>295</v>
      </c>
      <c r="Z241" s="166"/>
      <c r="AA241" s="169"/>
      <c r="AB241" s="169"/>
      <c r="AC241" s="169"/>
      <c r="AD241" s="169"/>
      <c r="AE241" s="169"/>
      <c r="AF241" s="169"/>
      <c r="AG241" s="170"/>
      <c r="AH241" s="171"/>
      <c r="AI241" s="171"/>
      <c r="AJ241" s="171"/>
      <c r="AK241" s="172"/>
      <c r="AL241" s="165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216">
        <f t="shared" si="28"/>
        <v>0</v>
      </c>
      <c r="AZ241" s="216">
        <f t="shared" si="25"/>
        <v>0</v>
      </c>
      <c r="BA241" s="189" t="b">
        <f t="shared" si="26"/>
        <v>1</v>
      </c>
      <c r="BB241" s="218"/>
      <c r="BC241" s="173"/>
      <c r="BD241" s="173"/>
      <c r="BE241" s="173"/>
      <c r="BF241" s="173"/>
      <c r="BG241" s="173"/>
      <c r="BH241" s="173"/>
      <c r="BI241" s="173"/>
      <c r="BJ241" s="173"/>
      <c r="BK241" s="173"/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</row>
    <row r="242" spans="1:76" s="174" customFormat="1" ht="78.75">
      <c r="A242" s="164" t="str">
        <f t="shared" si="27"/>
        <v>0</v>
      </c>
      <c r="B242" s="165"/>
      <c r="C242" s="166"/>
      <c r="D242" s="166"/>
      <c r="E242" s="165"/>
      <c r="F242" s="165"/>
      <c r="G242" s="165"/>
      <c r="H242" s="165"/>
      <c r="I242" s="166"/>
      <c r="J242" s="165"/>
      <c r="K242" s="165"/>
      <c r="L242" s="167"/>
      <c r="M242" s="165"/>
      <c r="N242" s="165"/>
      <c r="O242" s="165"/>
      <c r="P242" s="166"/>
      <c r="Q242" s="166"/>
      <c r="R242" s="165"/>
      <c r="S242" s="165"/>
      <c r="T242" s="168"/>
      <c r="U242" s="168">
        <f t="shared" si="22"/>
        <v>0</v>
      </c>
      <c r="V242" s="196">
        <f t="shared" si="23"/>
        <v>0</v>
      </c>
      <c r="W242" s="183" t="str">
        <f t="shared" si="24"/>
        <v xml:space="preserve">   </v>
      </c>
      <c r="X242" s="166"/>
      <c r="Y242" s="218" t="s">
        <v>295</v>
      </c>
      <c r="Z242" s="166"/>
      <c r="AA242" s="169"/>
      <c r="AB242" s="169"/>
      <c r="AC242" s="169"/>
      <c r="AD242" s="169"/>
      <c r="AE242" s="169"/>
      <c r="AF242" s="169"/>
      <c r="AG242" s="170"/>
      <c r="AH242" s="171"/>
      <c r="AI242" s="171"/>
      <c r="AJ242" s="171"/>
      <c r="AK242" s="172"/>
      <c r="AL242" s="165"/>
      <c r="AM242" s="169"/>
      <c r="AN242" s="169"/>
      <c r="AO242" s="169"/>
      <c r="AP242" s="169"/>
      <c r="AQ242" s="169"/>
      <c r="AR242" s="169"/>
      <c r="AS242" s="169"/>
      <c r="AT242" s="169"/>
      <c r="AU242" s="169"/>
      <c r="AV242" s="169"/>
      <c r="AW242" s="169"/>
      <c r="AX242" s="169"/>
      <c r="AY242" s="216">
        <f t="shared" si="28"/>
        <v>0</v>
      </c>
      <c r="AZ242" s="216">
        <f t="shared" si="25"/>
        <v>0</v>
      </c>
      <c r="BA242" s="189" t="b">
        <f t="shared" si="26"/>
        <v>1</v>
      </c>
      <c r="BB242" s="218"/>
      <c r="BC242" s="173"/>
      <c r="BD242" s="173"/>
      <c r="BE242" s="173"/>
      <c r="BF242" s="173"/>
      <c r="BG242" s="173"/>
      <c r="BH242" s="173"/>
      <c r="BI242" s="173"/>
      <c r="BJ242" s="173"/>
      <c r="BK242" s="173"/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</row>
    <row r="243" spans="1:76" s="174" customFormat="1" ht="78.75">
      <c r="A243" s="164" t="str">
        <f t="shared" si="27"/>
        <v>0</v>
      </c>
      <c r="B243" s="165"/>
      <c r="C243" s="166"/>
      <c r="D243" s="166"/>
      <c r="E243" s="165"/>
      <c r="F243" s="165"/>
      <c r="G243" s="165"/>
      <c r="H243" s="165"/>
      <c r="I243" s="166"/>
      <c r="J243" s="165"/>
      <c r="K243" s="165"/>
      <c r="L243" s="167"/>
      <c r="M243" s="165"/>
      <c r="N243" s="165"/>
      <c r="O243" s="165"/>
      <c r="P243" s="166"/>
      <c r="Q243" s="166"/>
      <c r="R243" s="165"/>
      <c r="S243" s="165"/>
      <c r="T243" s="168"/>
      <c r="U243" s="168">
        <f t="shared" si="22"/>
        <v>0</v>
      </c>
      <c r="V243" s="196">
        <f t="shared" si="23"/>
        <v>0</v>
      </c>
      <c r="W243" s="183" t="str">
        <f t="shared" si="24"/>
        <v xml:space="preserve">   </v>
      </c>
      <c r="X243" s="166"/>
      <c r="Y243" s="218" t="s">
        <v>295</v>
      </c>
      <c r="Z243" s="166"/>
      <c r="AA243" s="169"/>
      <c r="AB243" s="169"/>
      <c r="AC243" s="169"/>
      <c r="AD243" s="169"/>
      <c r="AE243" s="169"/>
      <c r="AF243" s="169"/>
      <c r="AG243" s="170"/>
      <c r="AH243" s="171"/>
      <c r="AI243" s="171"/>
      <c r="AJ243" s="171"/>
      <c r="AK243" s="172"/>
      <c r="AL243" s="165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216">
        <f t="shared" si="28"/>
        <v>0</v>
      </c>
      <c r="AZ243" s="216">
        <f t="shared" si="25"/>
        <v>0</v>
      </c>
      <c r="BA243" s="189" t="b">
        <f t="shared" si="26"/>
        <v>1</v>
      </c>
      <c r="BB243" s="218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</row>
    <row r="244" spans="1:76" s="174" customFormat="1" ht="78.75">
      <c r="A244" s="164" t="str">
        <f t="shared" si="27"/>
        <v>0</v>
      </c>
      <c r="B244" s="165"/>
      <c r="C244" s="166"/>
      <c r="D244" s="166"/>
      <c r="E244" s="165"/>
      <c r="F244" s="165"/>
      <c r="G244" s="165"/>
      <c r="H244" s="165"/>
      <c r="I244" s="166"/>
      <c r="J244" s="165"/>
      <c r="K244" s="165"/>
      <c r="L244" s="167"/>
      <c r="M244" s="165"/>
      <c r="N244" s="165"/>
      <c r="O244" s="165"/>
      <c r="P244" s="166"/>
      <c r="Q244" s="166"/>
      <c r="R244" s="165"/>
      <c r="S244" s="165"/>
      <c r="T244" s="168"/>
      <c r="U244" s="168">
        <f t="shared" si="22"/>
        <v>0</v>
      </c>
      <c r="V244" s="196">
        <f t="shared" si="23"/>
        <v>0</v>
      </c>
      <c r="W244" s="183" t="str">
        <f t="shared" si="24"/>
        <v xml:space="preserve">   </v>
      </c>
      <c r="X244" s="166"/>
      <c r="Y244" s="218" t="s">
        <v>295</v>
      </c>
      <c r="Z244" s="166"/>
      <c r="AA244" s="169"/>
      <c r="AB244" s="169"/>
      <c r="AC244" s="169"/>
      <c r="AD244" s="169"/>
      <c r="AE244" s="169"/>
      <c r="AF244" s="169"/>
      <c r="AG244" s="170"/>
      <c r="AH244" s="171"/>
      <c r="AI244" s="171"/>
      <c r="AJ244" s="171"/>
      <c r="AK244" s="172"/>
      <c r="AL244" s="165"/>
      <c r="AM244" s="169"/>
      <c r="AN244" s="169"/>
      <c r="AO244" s="169"/>
      <c r="AP244" s="169"/>
      <c r="AQ244" s="169"/>
      <c r="AR244" s="169"/>
      <c r="AS244" s="169"/>
      <c r="AT244" s="169"/>
      <c r="AU244" s="169"/>
      <c r="AV244" s="169"/>
      <c r="AW244" s="169"/>
      <c r="AX244" s="169"/>
      <c r="AY244" s="216">
        <f t="shared" si="28"/>
        <v>0</v>
      </c>
      <c r="AZ244" s="216">
        <f t="shared" si="25"/>
        <v>0</v>
      </c>
      <c r="BA244" s="189" t="b">
        <f t="shared" si="26"/>
        <v>1</v>
      </c>
      <c r="BB244" s="218"/>
      <c r="BC244" s="173"/>
      <c r="BD244" s="173"/>
      <c r="BE244" s="173"/>
      <c r="BF244" s="173"/>
      <c r="BG244" s="173"/>
      <c r="BH244" s="173"/>
      <c r="BI244" s="173"/>
      <c r="BJ244" s="173"/>
      <c r="BK244" s="173"/>
      <c r="BL244" s="173"/>
      <c r="BM244" s="173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</row>
    <row r="245" spans="1:76" s="174" customFormat="1" ht="78.75">
      <c r="A245" s="164" t="str">
        <f t="shared" si="27"/>
        <v>0</v>
      </c>
      <c r="B245" s="165"/>
      <c r="C245" s="166"/>
      <c r="D245" s="166"/>
      <c r="E245" s="165"/>
      <c r="F245" s="165"/>
      <c r="G245" s="165"/>
      <c r="H245" s="165"/>
      <c r="I245" s="166"/>
      <c r="J245" s="165"/>
      <c r="K245" s="165"/>
      <c r="L245" s="167"/>
      <c r="M245" s="165"/>
      <c r="N245" s="165"/>
      <c r="O245" s="165"/>
      <c r="P245" s="166"/>
      <c r="Q245" s="166"/>
      <c r="R245" s="165"/>
      <c r="S245" s="165"/>
      <c r="T245" s="168"/>
      <c r="U245" s="168">
        <f t="shared" si="22"/>
        <v>0</v>
      </c>
      <c r="V245" s="196">
        <f t="shared" si="23"/>
        <v>0</v>
      </c>
      <c r="W245" s="183" t="str">
        <f t="shared" si="24"/>
        <v xml:space="preserve">   </v>
      </c>
      <c r="X245" s="166"/>
      <c r="Y245" s="218" t="s">
        <v>295</v>
      </c>
      <c r="Z245" s="166"/>
      <c r="AA245" s="169"/>
      <c r="AB245" s="169"/>
      <c r="AC245" s="169"/>
      <c r="AD245" s="169"/>
      <c r="AE245" s="169"/>
      <c r="AF245" s="169"/>
      <c r="AG245" s="170"/>
      <c r="AH245" s="171"/>
      <c r="AI245" s="171"/>
      <c r="AJ245" s="171"/>
      <c r="AK245" s="172"/>
      <c r="AL245" s="165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216">
        <f t="shared" si="28"/>
        <v>0</v>
      </c>
      <c r="AZ245" s="216">
        <f t="shared" si="25"/>
        <v>0</v>
      </c>
      <c r="BA245" s="189" t="b">
        <f t="shared" si="26"/>
        <v>1</v>
      </c>
      <c r="BB245" s="218"/>
      <c r="BC245" s="173"/>
      <c r="BD245" s="173"/>
      <c r="BE245" s="173"/>
      <c r="BF245" s="173"/>
      <c r="BG245" s="173"/>
      <c r="BH245" s="173"/>
      <c r="BI245" s="173"/>
      <c r="BJ245" s="173"/>
      <c r="BK245" s="173"/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</row>
    <row r="246" spans="1:76" s="174" customFormat="1" ht="78.75">
      <c r="A246" s="164" t="str">
        <f t="shared" si="27"/>
        <v>0</v>
      </c>
      <c r="B246" s="165"/>
      <c r="C246" s="166"/>
      <c r="D246" s="166"/>
      <c r="E246" s="165"/>
      <c r="F246" s="165"/>
      <c r="G246" s="165"/>
      <c r="H246" s="165"/>
      <c r="I246" s="166"/>
      <c r="J246" s="165"/>
      <c r="K246" s="165"/>
      <c r="L246" s="167"/>
      <c r="M246" s="165"/>
      <c r="N246" s="165"/>
      <c r="O246" s="165"/>
      <c r="P246" s="166"/>
      <c r="Q246" s="166"/>
      <c r="R246" s="165"/>
      <c r="S246" s="165"/>
      <c r="T246" s="168"/>
      <c r="U246" s="168">
        <f t="shared" si="22"/>
        <v>0</v>
      </c>
      <c r="V246" s="196">
        <f t="shared" si="23"/>
        <v>0</v>
      </c>
      <c r="W246" s="183" t="str">
        <f t="shared" si="24"/>
        <v xml:space="preserve">   </v>
      </c>
      <c r="X246" s="166"/>
      <c r="Y246" s="218" t="s">
        <v>295</v>
      </c>
      <c r="Z246" s="166"/>
      <c r="AA246" s="169"/>
      <c r="AB246" s="169"/>
      <c r="AC246" s="169"/>
      <c r="AD246" s="169"/>
      <c r="AE246" s="169"/>
      <c r="AF246" s="169"/>
      <c r="AG246" s="170"/>
      <c r="AH246" s="171"/>
      <c r="AI246" s="171"/>
      <c r="AJ246" s="171"/>
      <c r="AK246" s="172"/>
      <c r="AL246" s="165"/>
      <c r="AM246" s="169"/>
      <c r="AN246" s="169"/>
      <c r="AO246" s="169"/>
      <c r="AP246" s="169"/>
      <c r="AQ246" s="169"/>
      <c r="AR246" s="169"/>
      <c r="AS246" s="169"/>
      <c r="AT246" s="169"/>
      <c r="AU246" s="169"/>
      <c r="AV246" s="169"/>
      <c r="AW246" s="169"/>
      <c r="AX246" s="169"/>
      <c r="AY246" s="216">
        <f t="shared" si="28"/>
        <v>0</v>
      </c>
      <c r="AZ246" s="216">
        <f t="shared" si="25"/>
        <v>0</v>
      </c>
      <c r="BA246" s="189" t="b">
        <f t="shared" si="26"/>
        <v>1</v>
      </c>
      <c r="BB246" s="218"/>
      <c r="BC246" s="173"/>
      <c r="BD246" s="173"/>
      <c r="BE246" s="173"/>
      <c r="BF246" s="173"/>
      <c r="BG246" s="173"/>
      <c r="BH246" s="173"/>
      <c r="BI246" s="173"/>
      <c r="BJ246" s="173"/>
      <c r="BK246" s="173"/>
      <c r="BL246" s="173"/>
      <c r="BM246" s="173"/>
      <c r="BN246" s="173"/>
      <c r="BO246" s="173"/>
      <c r="BP246" s="173"/>
      <c r="BQ246" s="173"/>
      <c r="BR246" s="173"/>
      <c r="BS246" s="173"/>
      <c r="BT246" s="173"/>
      <c r="BU246" s="173"/>
      <c r="BV246" s="173"/>
      <c r="BW246" s="173"/>
      <c r="BX246" s="173"/>
    </row>
    <row r="247" spans="1:76" s="174" customFormat="1" ht="78.75">
      <c r="A247" s="164" t="str">
        <f t="shared" si="27"/>
        <v>0</v>
      </c>
      <c r="B247" s="165"/>
      <c r="C247" s="166"/>
      <c r="D247" s="166"/>
      <c r="E247" s="165"/>
      <c r="F247" s="165"/>
      <c r="G247" s="165"/>
      <c r="H247" s="165"/>
      <c r="I247" s="166"/>
      <c r="J247" s="165"/>
      <c r="K247" s="165"/>
      <c r="L247" s="167"/>
      <c r="M247" s="165"/>
      <c r="N247" s="165"/>
      <c r="O247" s="165"/>
      <c r="P247" s="166"/>
      <c r="Q247" s="166"/>
      <c r="R247" s="165"/>
      <c r="S247" s="165"/>
      <c r="T247" s="168"/>
      <c r="U247" s="168">
        <f t="shared" si="22"/>
        <v>0</v>
      </c>
      <c r="V247" s="196">
        <f t="shared" si="23"/>
        <v>0</v>
      </c>
      <c r="W247" s="183" t="str">
        <f t="shared" si="24"/>
        <v xml:space="preserve">   </v>
      </c>
      <c r="X247" s="166"/>
      <c r="Y247" s="218" t="s">
        <v>295</v>
      </c>
      <c r="Z247" s="166"/>
      <c r="AA247" s="169"/>
      <c r="AB247" s="169"/>
      <c r="AC247" s="169"/>
      <c r="AD247" s="169"/>
      <c r="AE247" s="169"/>
      <c r="AF247" s="169"/>
      <c r="AG247" s="170"/>
      <c r="AH247" s="171"/>
      <c r="AI247" s="171"/>
      <c r="AJ247" s="171"/>
      <c r="AK247" s="172"/>
      <c r="AL247" s="165"/>
      <c r="AM247" s="169"/>
      <c r="AN247" s="169"/>
      <c r="AO247" s="169"/>
      <c r="AP247" s="169"/>
      <c r="AQ247" s="169"/>
      <c r="AR247" s="169"/>
      <c r="AS247" s="169"/>
      <c r="AT247" s="169"/>
      <c r="AU247" s="169"/>
      <c r="AV247" s="169"/>
      <c r="AW247" s="169"/>
      <c r="AX247" s="169"/>
      <c r="AY247" s="216">
        <f t="shared" si="28"/>
        <v>0</v>
      </c>
      <c r="AZ247" s="216">
        <f t="shared" si="25"/>
        <v>0</v>
      </c>
      <c r="BA247" s="189" t="b">
        <f t="shared" si="26"/>
        <v>1</v>
      </c>
      <c r="BB247" s="218"/>
      <c r="BC247" s="173"/>
      <c r="BD247" s="173"/>
      <c r="BE247" s="173"/>
      <c r="BF247" s="173"/>
      <c r="BG247" s="173"/>
      <c r="BH247" s="173"/>
      <c r="BI247" s="173"/>
      <c r="BJ247" s="173"/>
      <c r="BK247" s="173"/>
      <c r="BL247" s="173"/>
      <c r="BM247" s="173"/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</row>
    <row r="248" spans="1:76" s="174" customFormat="1" ht="78.75">
      <c r="A248" s="164" t="str">
        <f t="shared" si="27"/>
        <v>0</v>
      </c>
      <c r="B248" s="165"/>
      <c r="C248" s="166"/>
      <c r="D248" s="166"/>
      <c r="E248" s="165"/>
      <c r="F248" s="165"/>
      <c r="G248" s="165"/>
      <c r="H248" s="165"/>
      <c r="I248" s="166"/>
      <c r="J248" s="165"/>
      <c r="K248" s="165"/>
      <c r="L248" s="167"/>
      <c r="M248" s="165"/>
      <c r="N248" s="165"/>
      <c r="O248" s="165"/>
      <c r="P248" s="166"/>
      <c r="Q248" s="166"/>
      <c r="R248" s="165"/>
      <c r="S248" s="165"/>
      <c r="T248" s="168"/>
      <c r="U248" s="168">
        <f t="shared" si="22"/>
        <v>0</v>
      </c>
      <c r="V248" s="196">
        <f t="shared" si="23"/>
        <v>0</v>
      </c>
      <c r="W248" s="183" t="str">
        <f t="shared" si="24"/>
        <v xml:space="preserve">   </v>
      </c>
      <c r="X248" s="166"/>
      <c r="Y248" s="218" t="s">
        <v>295</v>
      </c>
      <c r="Z248" s="166"/>
      <c r="AA248" s="169"/>
      <c r="AB248" s="169"/>
      <c r="AC248" s="169"/>
      <c r="AD248" s="169"/>
      <c r="AE248" s="169"/>
      <c r="AF248" s="169"/>
      <c r="AG248" s="170"/>
      <c r="AH248" s="171"/>
      <c r="AI248" s="171"/>
      <c r="AJ248" s="171"/>
      <c r="AK248" s="172"/>
      <c r="AL248" s="165"/>
      <c r="AM248" s="169"/>
      <c r="AN248" s="169"/>
      <c r="AO248" s="169"/>
      <c r="AP248" s="169"/>
      <c r="AQ248" s="169"/>
      <c r="AR248" s="169"/>
      <c r="AS248" s="169"/>
      <c r="AT248" s="169"/>
      <c r="AU248" s="169"/>
      <c r="AV248" s="169"/>
      <c r="AW248" s="169"/>
      <c r="AX248" s="169"/>
      <c r="AY248" s="216">
        <f t="shared" si="28"/>
        <v>0</v>
      </c>
      <c r="AZ248" s="216">
        <f t="shared" si="25"/>
        <v>0</v>
      </c>
      <c r="BA248" s="189" t="b">
        <f t="shared" si="26"/>
        <v>1</v>
      </c>
      <c r="BB248" s="218"/>
      <c r="BC248" s="173"/>
      <c r="BD248" s="173"/>
      <c r="BE248" s="173"/>
      <c r="BF248" s="173"/>
      <c r="BG248" s="173"/>
      <c r="BH248" s="173"/>
      <c r="BI248" s="173"/>
      <c r="BJ248" s="173"/>
      <c r="BK248" s="173"/>
      <c r="BL248" s="173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</row>
    <row r="249" spans="1:76" s="174" customFormat="1" ht="78.75">
      <c r="A249" s="164" t="str">
        <f t="shared" si="27"/>
        <v>0</v>
      </c>
      <c r="B249" s="165"/>
      <c r="C249" s="166"/>
      <c r="D249" s="166"/>
      <c r="E249" s="165"/>
      <c r="F249" s="165"/>
      <c r="G249" s="165"/>
      <c r="H249" s="165"/>
      <c r="I249" s="166"/>
      <c r="J249" s="165"/>
      <c r="K249" s="165"/>
      <c r="L249" s="167"/>
      <c r="M249" s="165"/>
      <c r="N249" s="165"/>
      <c r="O249" s="165"/>
      <c r="P249" s="166"/>
      <c r="Q249" s="166"/>
      <c r="R249" s="165"/>
      <c r="S249" s="165"/>
      <c r="T249" s="168"/>
      <c r="U249" s="168">
        <f t="shared" si="22"/>
        <v>0</v>
      </c>
      <c r="V249" s="196">
        <f t="shared" si="23"/>
        <v>0</v>
      </c>
      <c r="W249" s="183" t="str">
        <f t="shared" si="24"/>
        <v xml:space="preserve">   </v>
      </c>
      <c r="X249" s="166"/>
      <c r="Y249" s="218" t="s">
        <v>295</v>
      </c>
      <c r="Z249" s="166"/>
      <c r="AA249" s="169"/>
      <c r="AB249" s="169"/>
      <c r="AC249" s="169"/>
      <c r="AD249" s="169"/>
      <c r="AE249" s="169"/>
      <c r="AF249" s="169"/>
      <c r="AG249" s="170"/>
      <c r="AH249" s="171"/>
      <c r="AI249" s="171"/>
      <c r="AJ249" s="171"/>
      <c r="AK249" s="172"/>
      <c r="AL249" s="165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216">
        <f t="shared" si="28"/>
        <v>0</v>
      </c>
      <c r="AZ249" s="216">
        <f t="shared" si="25"/>
        <v>0</v>
      </c>
      <c r="BA249" s="189" t="b">
        <f t="shared" si="26"/>
        <v>1</v>
      </c>
      <c r="BB249" s="218"/>
      <c r="BC249" s="173"/>
      <c r="BD249" s="173"/>
      <c r="BE249" s="173"/>
      <c r="BF249" s="173"/>
      <c r="BG249" s="173"/>
      <c r="BH249" s="173"/>
      <c r="BI249" s="173"/>
      <c r="BJ249" s="173"/>
      <c r="BK249" s="173"/>
      <c r="BL249" s="173"/>
      <c r="BM249" s="173"/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</row>
    <row r="250" spans="1:76" s="174" customFormat="1" ht="78.75">
      <c r="A250" s="164" t="str">
        <f t="shared" si="27"/>
        <v>0</v>
      </c>
      <c r="B250" s="165"/>
      <c r="C250" s="166"/>
      <c r="D250" s="166"/>
      <c r="E250" s="165"/>
      <c r="F250" s="165"/>
      <c r="G250" s="165"/>
      <c r="H250" s="165"/>
      <c r="I250" s="166"/>
      <c r="J250" s="165"/>
      <c r="K250" s="165"/>
      <c r="L250" s="167"/>
      <c r="M250" s="165"/>
      <c r="N250" s="165"/>
      <c r="O250" s="165"/>
      <c r="P250" s="166"/>
      <c r="Q250" s="166"/>
      <c r="R250" s="165"/>
      <c r="S250" s="165"/>
      <c r="T250" s="168"/>
      <c r="U250" s="168">
        <f t="shared" si="22"/>
        <v>0</v>
      </c>
      <c r="V250" s="196">
        <f t="shared" si="23"/>
        <v>0</v>
      </c>
      <c r="W250" s="183" t="str">
        <f t="shared" si="24"/>
        <v xml:space="preserve">   </v>
      </c>
      <c r="X250" s="166"/>
      <c r="Y250" s="218" t="s">
        <v>295</v>
      </c>
      <c r="Z250" s="166"/>
      <c r="AA250" s="169"/>
      <c r="AB250" s="169"/>
      <c r="AC250" s="169"/>
      <c r="AD250" s="169"/>
      <c r="AE250" s="169"/>
      <c r="AF250" s="169"/>
      <c r="AG250" s="170"/>
      <c r="AH250" s="171"/>
      <c r="AI250" s="171"/>
      <c r="AJ250" s="171"/>
      <c r="AK250" s="172"/>
      <c r="AL250" s="165"/>
      <c r="AM250" s="169"/>
      <c r="AN250" s="169"/>
      <c r="AO250" s="169"/>
      <c r="AP250" s="169"/>
      <c r="AQ250" s="169"/>
      <c r="AR250" s="169"/>
      <c r="AS250" s="169"/>
      <c r="AT250" s="169"/>
      <c r="AU250" s="169"/>
      <c r="AV250" s="169"/>
      <c r="AW250" s="169"/>
      <c r="AX250" s="169"/>
      <c r="AY250" s="216">
        <f t="shared" si="28"/>
        <v>0</v>
      </c>
      <c r="AZ250" s="216">
        <f t="shared" si="25"/>
        <v>0</v>
      </c>
      <c r="BA250" s="189" t="b">
        <f t="shared" si="26"/>
        <v>1</v>
      </c>
      <c r="BB250" s="218"/>
      <c r="BC250" s="173"/>
      <c r="BD250" s="173"/>
      <c r="BE250" s="173"/>
      <c r="BF250" s="173"/>
      <c r="BG250" s="173"/>
      <c r="BH250" s="173"/>
      <c r="BI250" s="173"/>
      <c r="BJ250" s="173"/>
      <c r="BK250" s="173"/>
      <c r="BL250" s="173"/>
      <c r="BM250" s="173"/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</row>
    <row r="251" spans="1:76" s="174" customFormat="1" ht="78.75">
      <c r="A251" s="164" t="str">
        <f t="shared" si="27"/>
        <v>0</v>
      </c>
      <c r="B251" s="165"/>
      <c r="C251" s="166"/>
      <c r="D251" s="166"/>
      <c r="E251" s="165"/>
      <c r="F251" s="165"/>
      <c r="G251" s="165"/>
      <c r="H251" s="165"/>
      <c r="I251" s="166"/>
      <c r="J251" s="165"/>
      <c r="K251" s="165"/>
      <c r="L251" s="167"/>
      <c r="M251" s="165"/>
      <c r="N251" s="165"/>
      <c r="O251" s="165"/>
      <c r="P251" s="166"/>
      <c r="Q251" s="166"/>
      <c r="R251" s="165"/>
      <c r="S251" s="165"/>
      <c r="T251" s="168"/>
      <c r="U251" s="168">
        <f t="shared" si="22"/>
        <v>0</v>
      </c>
      <c r="V251" s="196">
        <f t="shared" si="23"/>
        <v>0</v>
      </c>
      <c r="W251" s="183" t="str">
        <f t="shared" si="24"/>
        <v xml:space="preserve">   </v>
      </c>
      <c r="X251" s="166"/>
      <c r="Y251" s="218" t="s">
        <v>295</v>
      </c>
      <c r="Z251" s="166"/>
      <c r="AA251" s="169"/>
      <c r="AB251" s="169"/>
      <c r="AC251" s="169"/>
      <c r="AD251" s="169"/>
      <c r="AE251" s="169"/>
      <c r="AF251" s="169"/>
      <c r="AG251" s="170"/>
      <c r="AH251" s="171"/>
      <c r="AI251" s="171"/>
      <c r="AJ251" s="171"/>
      <c r="AK251" s="172"/>
      <c r="AL251" s="165"/>
      <c r="AM251" s="169"/>
      <c r="AN251" s="169"/>
      <c r="AO251" s="169"/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216">
        <f t="shared" si="28"/>
        <v>0</v>
      </c>
      <c r="AZ251" s="216">
        <f t="shared" si="25"/>
        <v>0</v>
      </c>
      <c r="BA251" s="189" t="b">
        <f t="shared" si="26"/>
        <v>1</v>
      </c>
      <c r="BB251" s="218"/>
      <c r="BC251" s="173"/>
      <c r="BD251" s="173"/>
      <c r="BE251" s="173"/>
      <c r="BF251" s="173"/>
      <c r="BG251" s="173"/>
      <c r="BH251" s="173"/>
      <c r="BI251" s="173"/>
      <c r="BJ251" s="173"/>
      <c r="BK251" s="173"/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</row>
    <row r="252" spans="1:76" s="174" customFormat="1" ht="78.75">
      <c r="A252" s="164" t="str">
        <f t="shared" si="27"/>
        <v>0</v>
      </c>
      <c r="B252" s="165"/>
      <c r="C252" s="166"/>
      <c r="D252" s="166"/>
      <c r="E252" s="165"/>
      <c r="F252" s="165"/>
      <c r="G252" s="165"/>
      <c r="H252" s="165"/>
      <c r="I252" s="166"/>
      <c r="J252" s="165"/>
      <c r="K252" s="165"/>
      <c r="L252" s="167"/>
      <c r="M252" s="165"/>
      <c r="N252" s="165"/>
      <c r="O252" s="165"/>
      <c r="P252" s="166"/>
      <c r="Q252" s="166"/>
      <c r="R252" s="165"/>
      <c r="S252" s="165"/>
      <c r="T252" s="168"/>
      <c r="U252" s="168">
        <f t="shared" si="22"/>
        <v>0</v>
      </c>
      <c r="V252" s="196">
        <f t="shared" si="23"/>
        <v>0</v>
      </c>
      <c r="W252" s="183" t="str">
        <f t="shared" si="24"/>
        <v xml:space="preserve">   </v>
      </c>
      <c r="X252" s="166"/>
      <c r="Y252" s="218" t="s">
        <v>295</v>
      </c>
      <c r="Z252" s="166"/>
      <c r="AA252" s="169"/>
      <c r="AB252" s="169"/>
      <c r="AC252" s="169"/>
      <c r="AD252" s="169"/>
      <c r="AE252" s="169"/>
      <c r="AF252" s="169"/>
      <c r="AG252" s="170"/>
      <c r="AH252" s="171"/>
      <c r="AI252" s="171"/>
      <c r="AJ252" s="171"/>
      <c r="AK252" s="172"/>
      <c r="AL252" s="165"/>
      <c r="AM252" s="169"/>
      <c r="AN252" s="169"/>
      <c r="AO252" s="16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216">
        <f t="shared" si="28"/>
        <v>0</v>
      </c>
      <c r="AZ252" s="216">
        <f t="shared" si="25"/>
        <v>0</v>
      </c>
      <c r="BA252" s="189" t="b">
        <f t="shared" si="26"/>
        <v>1</v>
      </c>
      <c r="BB252" s="218"/>
      <c r="BC252" s="173"/>
      <c r="BD252" s="173"/>
      <c r="BE252" s="173"/>
      <c r="BF252" s="173"/>
      <c r="BG252" s="173"/>
      <c r="BH252" s="173"/>
      <c r="BI252" s="173"/>
      <c r="BJ252" s="173"/>
      <c r="BK252" s="173"/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</row>
    <row r="253" spans="1:76" s="174" customFormat="1" ht="78.75">
      <c r="A253" s="164" t="str">
        <f t="shared" si="27"/>
        <v>0</v>
      </c>
      <c r="B253" s="165"/>
      <c r="C253" s="166"/>
      <c r="D253" s="166"/>
      <c r="E253" s="165"/>
      <c r="F253" s="165"/>
      <c r="G253" s="165"/>
      <c r="H253" s="165"/>
      <c r="I253" s="166"/>
      <c r="J253" s="165"/>
      <c r="K253" s="165"/>
      <c r="L253" s="167"/>
      <c r="M253" s="165"/>
      <c r="N253" s="165"/>
      <c r="O253" s="165"/>
      <c r="P253" s="166"/>
      <c r="Q253" s="166"/>
      <c r="R253" s="165"/>
      <c r="S253" s="165"/>
      <c r="T253" s="168"/>
      <c r="U253" s="168">
        <f t="shared" si="22"/>
        <v>0</v>
      </c>
      <c r="V253" s="196">
        <f t="shared" si="23"/>
        <v>0</v>
      </c>
      <c r="W253" s="183" t="str">
        <f t="shared" si="24"/>
        <v xml:space="preserve">   </v>
      </c>
      <c r="X253" s="166"/>
      <c r="Y253" s="218" t="s">
        <v>295</v>
      </c>
      <c r="Z253" s="166"/>
      <c r="AA253" s="169"/>
      <c r="AB253" s="169"/>
      <c r="AC253" s="169"/>
      <c r="AD253" s="169"/>
      <c r="AE253" s="169"/>
      <c r="AF253" s="169"/>
      <c r="AG253" s="170"/>
      <c r="AH253" s="171"/>
      <c r="AI253" s="171"/>
      <c r="AJ253" s="171"/>
      <c r="AK253" s="172"/>
      <c r="AL253" s="165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216">
        <f t="shared" si="28"/>
        <v>0</v>
      </c>
      <c r="AZ253" s="216">
        <f t="shared" si="25"/>
        <v>0</v>
      </c>
      <c r="BA253" s="189" t="b">
        <f t="shared" si="26"/>
        <v>1</v>
      </c>
      <c r="BB253" s="218"/>
      <c r="BC253" s="173"/>
      <c r="BD253" s="173"/>
      <c r="BE253" s="173"/>
      <c r="BF253" s="173"/>
      <c r="BG253" s="173"/>
      <c r="BH253" s="173"/>
      <c r="BI253" s="173"/>
      <c r="BJ253" s="173"/>
      <c r="BK253" s="173"/>
      <c r="BL253" s="173"/>
      <c r="BM253" s="173"/>
      <c r="BN253" s="173"/>
      <c r="BO253" s="173"/>
      <c r="BP253" s="173"/>
      <c r="BQ253" s="173"/>
      <c r="BR253" s="173"/>
      <c r="BS253" s="173"/>
      <c r="BT253" s="173"/>
      <c r="BU253" s="173"/>
      <c r="BV253" s="173"/>
      <c r="BW253" s="173"/>
      <c r="BX253" s="173"/>
    </row>
    <row r="254" spans="1:76" s="174" customFormat="1" ht="78.75">
      <c r="A254" s="164" t="str">
        <f t="shared" si="27"/>
        <v>0</v>
      </c>
      <c r="B254" s="165"/>
      <c r="C254" s="166"/>
      <c r="D254" s="166"/>
      <c r="E254" s="165"/>
      <c r="F254" s="165"/>
      <c r="G254" s="165"/>
      <c r="H254" s="165"/>
      <c r="I254" s="166"/>
      <c r="J254" s="165"/>
      <c r="K254" s="165"/>
      <c r="L254" s="167"/>
      <c r="M254" s="165"/>
      <c r="N254" s="165"/>
      <c r="O254" s="165"/>
      <c r="P254" s="166"/>
      <c r="Q254" s="166"/>
      <c r="R254" s="165"/>
      <c r="S254" s="165"/>
      <c r="T254" s="168"/>
      <c r="U254" s="168">
        <f t="shared" si="22"/>
        <v>0</v>
      </c>
      <c r="V254" s="196">
        <f t="shared" si="23"/>
        <v>0</v>
      </c>
      <c r="W254" s="183" t="str">
        <f t="shared" si="24"/>
        <v xml:space="preserve">   </v>
      </c>
      <c r="X254" s="166"/>
      <c r="Y254" s="218" t="s">
        <v>295</v>
      </c>
      <c r="Z254" s="166"/>
      <c r="AA254" s="169"/>
      <c r="AB254" s="169"/>
      <c r="AC254" s="169"/>
      <c r="AD254" s="169"/>
      <c r="AE254" s="169"/>
      <c r="AF254" s="169"/>
      <c r="AG254" s="170"/>
      <c r="AH254" s="171"/>
      <c r="AI254" s="171"/>
      <c r="AJ254" s="171"/>
      <c r="AK254" s="172"/>
      <c r="AL254" s="165"/>
      <c r="AM254" s="169"/>
      <c r="AN254" s="169"/>
      <c r="AO254" s="169"/>
      <c r="AP254" s="169"/>
      <c r="AQ254" s="169"/>
      <c r="AR254" s="169"/>
      <c r="AS254" s="169"/>
      <c r="AT254" s="169"/>
      <c r="AU254" s="169"/>
      <c r="AV254" s="169"/>
      <c r="AW254" s="169"/>
      <c r="AX254" s="169"/>
      <c r="AY254" s="216">
        <f t="shared" si="28"/>
        <v>0</v>
      </c>
      <c r="AZ254" s="216">
        <f t="shared" si="25"/>
        <v>0</v>
      </c>
      <c r="BA254" s="189" t="b">
        <f t="shared" si="26"/>
        <v>1</v>
      </c>
      <c r="BB254" s="218"/>
      <c r="BC254" s="173"/>
      <c r="BD254" s="173"/>
      <c r="BE254" s="173"/>
      <c r="BF254" s="173"/>
      <c r="BG254" s="173"/>
      <c r="BH254" s="173"/>
      <c r="BI254" s="173"/>
      <c r="BJ254" s="173"/>
      <c r="BK254" s="173"/>
      <c r="BL254" s="173"/>
      <c r="BM254" s="173"/>
      <c r="BN254" s="173"/>
      <c r="BO254" s="173"/>
      <c r="BP254" s="173"/>
      <c r="BQ254" s="173"/>
      <c r="BR254" s="173"/>
      <c r="BS254" s="173"/>
      <c r="BT254" s="173"/>
      <c r="BU254" s="173"/>
      <c r="BV254" s="173"/>
      <c r="BW254" s="173"/>
      <c r="BX254" s="173"/>
    </row>
    <row r="255" spans="1:76" s="174" customFormat="1" ht="78.75">
      <c r="A255" s="164" t="str">
        <f t="shared" si="27"/>
        <v>0</v>
      </c>
      <c r="B255" s="165"/>
      <c r="C255" s="166"/>
      <c r="D255" s="166"/>
      <c r="E255" s="165"/>
      <c r="F255" s="165"/>
      <c r="G255" s="165"/>
      <c r="H255" s="165"/>
      <c r="I255" s="166"/>
      <c r="J255" s="165"/>
      <c r="K255" s="165"/>
      <c r="L255" s="167"/>
      <c r="M255" s="165"/>
      <c r="N255" s="165"/>
      <c r="O255" s="165"/>
      <c r="P255" s="166"/>
      <c r="Q255" s="166"/>
      <c r="R255" s="165"/>
      <c r="S255" s="165"/>
      <c r="T255" s="168"/>
      <c r="U255" s="168">
        <f t="shared" si="22"/>
        <v>0</v>
      </c>
      <c r="V255" s="196">
        <f t="shared" si="23"/>
        <v>0</v>
      </c>
      <c r="W255" s="183" t="str">
        <f t="shared" si="24"/>
        <v xml:space="preserve">   </v>
      </c>
      <c r="X255" s="166"/>
      <c r="Y255" s="218" t="s">
        <v>295</v>
      </c>
      <c r="Z255" s="166"/>
      <c r="AA255" s="169"/>
      <c r="AB255" s="169"/>
      <c r="AC255" s="169"/>
      <c r="AD255" s="169"/>
      <c r="AE255" s="169"/>
      <c r="AF255" s="169"/>
      <c r="AG255" s="170"/>
      <c r="AH255" s="171"/>
      <c r="AI255" s="171"/>
      <c r="AJ255" s="171"/>
      <c r="AK255" s="172"/>
      <c r="AL255" s="165"/>
      <c r="AM255" s="169"/>
      <c r="AN255" s="169"/>
      <c r="AO255" s="169"/>
      <c r="AP255" s="169"/>
      <c r="AQ255" s="169"/>
      <c r="AR255" s="169"/>
      <c r="AS255" s="169"/>
      <c r="AT255" s="169"/>
      <c r="AU255" s="169"/>
      <c r="AV255" s="169"/>
      <c r="AW255" s="169"/>
      <c r="AX255" s="169"/>
      <c r="AY255" s="216">
        <f t="shared" si="28"/>
        <v>0</v>
      </c>
      <c r="AZ255" s="216">
        <f t="shared" si="25"/>
        <v>0</v>
      </c>
      <c r="BA255" s="189" t="b">
        <f t="shared" si="26"/>
        <v>1</v>
      </c>
      <c r="BB255" s="218"/>
      <c r="BC255" s="173"/>
      <c r="BD255" s="173"/>
      <c r="BE255" s="173"/>
      <c r="BF255" s="173"/>
      <c r="BG255" s="173"/>
      <c r="BH255" s="173"/>
      <c r="BI255" s="173"/>
      <c r="BJ255" s="173"/>
      <c r="BK255" s="173"/>
      <c r="BL255" s="173"/>
      <c r="BM255" s="173"/>
      <c r="BN255" s="173"/>
      <c r="BO255" s="173"/>
      <c r="BP255" s="173"/>
      <c r="BQ255" s="173"/>
      <c r="BR255" s="173"/>
      <c r="BS255" s="173"/>
      <c r="BT255" s="173"/>
      <c r="BU255" s="173"/>
      <c r="BV255" s="173"/>
      <c r="BW255" s="173"/>
      <c r="BX255" s="173"/>
    </row>
    <row r="256" spans="1:76" s="174" customFormat="1" ht="78.75">
      <c r="A256" s="164" t="str">
        <f t="shared" si="27"/>
        <v>0</v>
      </c>
      <c r="B256" s="165"/>
      <c r="C256" s="166"/>
      <c r="D256" s="166"/>
      <c r="E256" s="165"/>
      <c r="F256" s="165"/>
      <c r="G256" s="165"/>
      <c r="H256" s="165"/>
      <c r="I256" s="166"/>
      <c r="J256" s="165"/>
      <c r="K256" s="165"/>
      <c r="L256" s="167"/>
      <c r="M256" s="165"/>
      <c r="N256" s="165"/>
      <c r="O256" s="165"/>
      <c r="P256" s="166"/>
      <c r="Q256" s="166"/>
      <c r="R256" s="165"/>
      <c r="S256" s="165"/>
      <c r="T256" s="168"/>
      <c r="U256" s="168">
        <f t="shared" si="22"/>
        <v>0</v>
      </c>
      <c r="V256" s="196">
        <f t="shared" si="23"/>
        <v>0</v>
      </c>
      <c r="W256" s="183" t="str">
        <f t="shared" si="24"/>
        <v xml:space="preserve">   </v>
      </c>
      <c r="X256" s="166"/>
      <c r="Y256" s="218" t="s">
        <v>295</v>
      </c>
      <c r="Z256" s="166"/>
      <c r="AA256" s="169"/>
      <c r="AB256" s="169"/>
      <c r="AC256" s="169"/>
      <c r="AD256" s="169"/>
      <c r="AE256" s="169"/>
      <c r="AF256" s="169"/>
      <c r="AG256" s="170"/>
      <c r="AH256" s="171"/>
      <c r="AI256" s="171"/>
      <c r="AJ256" s="171"/>
      <c r="AK256" s="172"/>
      <c r="AL256" s="165"/>
      <c r="AM256" s="169"/>
      <c r="AN256" s="169"/>
      <c r="AO256" s="169"/>
      <c r="AP256" s="169"/>
      <c r="AQ256" s="169"/>
      <c r="AR256" s="169"/>
      <c r="AS256" s="169"/>
      <c r="AT256" s="169"/>
      <c r="AU256" s="169"/>
      <c r="AV256" s="169"/>
      <c r="AW256" s="169"/>
      <c r="AX256" s="169"/>
      <c r="AY256" s="216">
        <f t="shared" si="28"/>
        <v>0</v>
      </c>
      <c r="AZ256" s="216">
        <f t="shared" si="25"/>
        <v>0</v>
      </c>
      <c r="BA256" s="189" t="b">
        <f t="shared" si="26"/>
        <v>1</v>
      </c>
      <c r="BB256" s="218"/>
      <c r="BC256" s="173"/>
      <c r="BD256" s="173"/>
      <c r="BE256" s="173"/>
      <c r="BF256" s="173"/>
      <c r="BG256" s="173"/>
      <c r="BH256" s="173"/>
      <c r="BI256" s="173"/>
      <c r="BJ256" s="173"/>
      <c r="BK256" s="173"/>
      <c r="BL256" s="173"/>
      <c r="BM256" s="173"/>
      <c r="BN256" s="173"/>
      <c r="BO256" s="173"/>
      <c r="BP256" s="173"/>
      <c r="BQ256" s="173"/>
      <c r="BR256" s="173"/>
      <c r="BS256" s="173"/>
      <c r="BT256" s="173"/>
      <c r="BU256" s="173"/>
      <c r="BV256" s="173"/>
      <c r="BW256" s="173"/>
      <c r="BX256" s="173"/>
    </row>
    <row r="257" spans="1:76" s="174" customFormat="1" ht="78.75">
      <c r="A257" s="164" t="str">
        <f t="shared" si="27"/>
        <v>0</v>
      </c>
      <c r="B257" s="165"/>
      <c r="C257" s="166"/>
      <c r="D257" s="166"/>
      <c r="E257" s="165"/>
      <c r="F257" s="165"/>
      <c r="G257" s="165"/>
      <c r="H257" s="165"/>
      <c r="I257" s="166"/>
      <c r="J257" s="165"/>
      <c r="K257" s="165"/>
      <c r="L257" s="167"/>
      <c r="M257" s="165"/>
      <c r="N257" s="165"/>
      <c r="O257" s="165"/>
      <c r="P257" s="166"/>
      <c r="Q257" s="166"/>
      <c r="R257" s="165"/>
      <c r="S257" s="165"/>
      <c r="T257" s="168"/>
      <c r="U257" s="168">
        <f t="shared" si="22"/>
        <v>0</v>
      </c>
      <c r="V257" s="196">
        <f t="shared" si="23"/>
        <v>0</v>
      </c>
      <c r="W257" s="183" t="str">
        <f t="shared" si="24"/>
        <v xml:space="preserve">   </v>
      </c>
      <c r="X257" s="166"/>
      <c r="Y257" s="218" t="s">
        <v>295</v>
      </c>
      <c r="Z257" s="166"/>
      <c r="AA257" s="169"/>
      <c r="AB257" s="169"/>
      <c r="AC257" s="169"/>
      <c r="AD257" s="169"/>
      <c r="AE257" s="169"/>
      <c r="AF257" s="169"/>
      <c r="AG257" s="170"/>
      <c r="AH257" s="171"/>
      <c r="AI257" s="171"/>
      <c r="AJ257" s="171"/>
      <c r="AK257" s="172"/>
      <c r="AL257" s="165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216">
        <f t="shared" si="28"/>
        <v>0</v>
      </c>
      <c r="AZ257" s="216">
        <f t="shared" si="25"/>
        <v>0</v>
      </c>
      <c r="BA257" s="189" t="b">
        <f t="shared" si="26"/>
        <v>1</v>
      </c>
      <c r="BB257" s="218"/>
      <c r="BC257" s="173"/>
      <c r="BD257" s="173"/>
      <c r="BE257" s="173"/>
      <c r="BF257" s="173"/>
      <c r="BG257" s="173"/>
      <c r="BH257" s="173"/>
      <c r="BI257" s="173"/>
      <c r="BJ257" s="173"/>
      <c r="BK257" s="173"/>
      <c r="BL257" s="173"/>
      <c r="BM257" s="173"/>
      <c r="BN257" s="173"/>
      <c r="BO257" s="173"/>
      <c r="BP257" s="173"/>
      <c r="BQ257" s="173"/>
      <c r="BR257" s="173"/>
      <c r="BS257" s="173"/>
      <c r="BT257" s="173"/>
      <c r="BU257" s="173"/>
      <c r="BV257" s="173"/>
      <c r="BW257" s="173"/>
      <c r="BX257" s="173"/>
    </row>
    <row r="258" spans="1:76" s="174" customFormat="1" ht="78.75">
      <c r="A258" s="164" t="str">
        <f t="shared" si="27"/>
        <v>0</v>
      </c>
      <c r="B258" s="165"/>
      <c r="C258" s="166"/>
      <c r="D258" s="166"/>
      <c r="E258" s="165"/>
      <c r="F258" s="165"/>
      <c r="G258" s="165"/>
      <c r="H258" s="165"/>
      <c r="I258" s="166"/>
      <c r="J258" s="165"/>
      <c r="K258" s="165"/>
      <c r="L258" s="167"/>
      <c r="M258" s="165"/>
      <c r="N258" s="165"/>
      <c r="O258" s="165"/>
      <c r="P258" s="166"/>
      <c r="Q258" s="166"/>
      <c r="R258" s="165"/>
      <c r="S258" s="165"/>
      <c r="T258" s="168"/>
      <c r="U258" s="168">
        <f t="shared" si="22"/>
        <v>0</v>
      </c>
      <c r="V258" s="196">
        <f t="shared" si="23"/>
        <v>0</v>
      </c>
      <c r="W258" s="183" t="str">
        <f t="shared" si="24"/>
        <v xml:space="preserve">   </v>
      </c>
      <c r="X258" s="166"/>
      <c r="Y258" s="218" t="s">
        <v>295</v>
      </c>
      <c r="Z258" s="166"/>
      <c r="AA258" s="169"/>
      <c r="AB258" s="169"/>
      <c r="AC258" s="169"/>
      <c r="AD258" s="169"/>
      <c r="AE258" s="169"/>
      <c r="AF258" s="169"/>
      <c r="AG258" s="170"/>
      <c r="AH258" s="171"/>
      <c r="AI258" s="171"/>
      <c r="AJ258" s="171"/>
      <c r="AK258" s="172"/>
      <c r="AL258" s="165"/>
      <c r="AM258" s="169"/>
      <c r="AN258" s="169"/>
      <c r="AO258" s="169"/>
      <c r="AP258" s="169"/>
      <c r="AQ258" s="169"/>
      <c r="AR258" s="169"/>
      <c r="AS258" s="169"/>
      <c r="AT258" s="169"/>
      <c r="AU258" s="169"/>
      <c r="AV258" s="169"/>
      <c r="AW258" s="169"/>
      <c r="AX258" s="169"/>
      <c r="AY258" s="216">
        <f t="shared" si="28"/>
        <v>0</v>
      </c>
      <c r="AZ258" s="216">
        <f t="shared" si="25"/>
        <v>0</v>
      </c>
      <c r="BA258" s="189" t="b">
        <f t="shared" si="26"/>
        <v>1</v>
      </c>
      <c r="BB258" s="218"/>
      <c r="BC258" s="173"/>
      <c r="BD258" s="173"/>
      <c r="BE258" s="173"/>
      <c r="BF258" s="173"/>
      <c r="BG258" s="173"/>
      <c r="BH258" s="173"/>
      <c r="BI258" s="173"/>
      <c r="BJ258" s="173"/>
      <c r="BK258" s="173"/>
      <c r="BL258" s="173"/>
      <c r="BM258" s="173"/>
      <c r="BN258" s="173"/>
      <c r="BO258" s="173"/>
      <c r="BP258" s="173"/>
      <c r="BQ258" s="173"/>
      <c r="BR258" s="173"/>
      <c r="BS258" s="173"/>
      <c r="BT258" s="173"/>
      <c r="BU258" s="173"/>
      <c r="BV258" s="173"/>
      <c r="BW258" s="173"/>
      <c r="BX258" s="173"/>
    </row>
    <row r="259" spans="1:76" s="174" customFormat="1" ht="78.75">
      <c r="A259" s="164" t="str">
        <f t="shared" si="27"/>
        <v>0</v>
      </c>
      <c r="B259" s="165"/>
      <c r="C259" s="166"/>
      <c r="D259" s="166"/>
      <c r="E259" s="165"/>
      <c r="F259" s="165"/>
      <c r="G259" s="165"/>
      <c r="H259" s="165"/>
      <c r="I259" s="166"/>
      <c r="J259" s="165"/>
      <c r="K259" s="165"/>
      <c r="L259" s="167"/>
      <c r="M259" s="165"/>
      <c r="N259" s="165"/>
      <c r="O259" s="165"/>
      <c r="P259" s="166"/>
      <c r="Q259" s="166"/>
      <c r="R259" s="165"/>
      <c r="S259" s="165"/>
      <c r="T259" s="168"/>
      <c r="U259" s="168">
        <f t="shared" si="22"/>
        <v>0</v>
      </c>
      <c r="V259" s="196">
        <f t="shared" si="23"/>
        <v>0</v>
      </c>
      <c r="W259" s="183" t="str">
        <f t="shared" si="24"/>
        <v xml:space="preserve">   </v>
      </c>
      <c r="X259" s="166"/>
      <c r="Y259" s="218" t="s">
        <v>295</v>
      </c>
      <c r="Z259" s="166"/>
      <c r="AA259" s="169"/>
      <c r="AB259" s="169"/>
      <c r="AC259" s="169"/>
      <c r="AD259" s="169"/>
      <c r="AE259" s="169"/>
      <c r="AF259" s="169"/>
      <c r="AG259" s="170"/>
      <c r="AH259" s="171"/>
      <c r="AI259" s="171"/>
      <c r="AJ259" s="171"/>
      <c r="AK259" s="172"/>
      <c r="AL259" s="165"/>
      <c r="AM259" s="169"/>
      <c r="AN259" s="169"/>
      <c r="AO259" s="169"/>
      <c r="AP259" s="169"/>
      <c r="AQ259" s="169"/>
      <c r="AR259" s="169"/>
      <c r="AS259" s="169"/>
      <c r="AT259" s="169"/>
      <c r="AU259" s="169"/>
      <c r="AV259" s="169"/>
      <c r="AW259" s="169"/>
      <c r="AX259" s="169"/>
      <c r="AY259" s="216">
        <f t="shared" si="28"/>
        <v>0</v>
      </c>
      <c r="AZ259" s="216">
        <f t="shared" si="25"/>
        <v>0</v>
      </c>
      <c r="BA259" s="189" t="b">
        <f t="shared" si="26"/>
        <v>1</v>
      </c>
      <c r="BB259" s="218"/>
      <c r="BC259" s="173"/>
      <c r="BD259" s="173"/>
      <c r="BE259" s="173"/>
      <c r="BF259" s="173"/>
      <c r="BG259" s="173"/>
      <c r="BH259" s="173"/>
      <c r="BI259" s="173"/>
      <c r="BJ259" s="173"/>
      <c r="BK259" s="173"/>
      <c r="BL259" s="173"/>
      <c r="BM259" s="173"/>
      <c r="BN259" s="173"/>
      <c r="BO259" s="173"/>
      <c r="BP259" s="173"/>
      <c r="BQ259" s="173"/>
      <c r="BR259" s="173"/>
      <c r="BS259" s="173"/>
      <c r="BT259" s="173"/>
      <c r="BU259" s="173"/>
      <c r="BV259" s="173"/>
      <c r="BW259" s="173"/>
      <c r="BX259" s="173"/>
    </row>
    <row r="260" spans="1:76" s="174" customFormat="1" ht="78.75">
      <c r="A260" s="164" t="str">
        <f t="shared" si="27"/>
        <v>0</v>
      </c>
      <c r="B260" s="165"/>
      <c r="C260" s="166"/>
      <c r="D260" s="166"/>
      <c r="E260" s="165"/>
      <c r="F260" s="165"/>
      <c r="G260" s="165"/>
      <c r="H260" s="165"/>
      <c r="I260" s="166"/>
      <c r="J260" s="165"/>
      <c r="K260" s="165"/>
      <c r="L260" s="167"/>
      <c r="M260" s="165"/>
      <c r="N260" s="165"/>
      <c r="O260" s="165"/>
      <c r="P260" s="166"/>
      <c r="Q260" s="166"/>
      <c r="R260" s="165"/>
      <c r="S260" s="165"/>
      <c r="T260" s="168"/>
      <c r="U260" s="168">
        <f t="shared" si="22"/>
        <v>0</v>
      </c>
      <c r="V260" s="196">
        <f t="shared" si="23"/>
        <v>0</v>
      </c>
      <c r="W260" s="183" t="str">
        <f t="shared" si="24"/>
        <v xml:space="preserve">   </v>
      </c>
      <c r="X260" s="166"/>
      <c r="Y260" s="218" t="s">
        <v>295</v>
      </c>
      <c r="Z260" s="166"/>
      <c r="AA260" s="169"/>
      <c r="AB260" s="169"/>
      <c r="AC260" s="169"/>
      <c r="AD260" s="169"/>
      <c r="AE260" s="169"/>
      <c r="AF260" s="169"/>
      <c r="AG260" s="170"/>
      <c r="AH260" s="171"/>
      <c r="AI260" s="171"/>
      <c r="AJ260" s="171"/>
      <c r="AK260" s="172"/>
      <c r="AL260" s="165"/>
      <c r="AM260" s="169"/>
      <c r="AN260" s="169"/>
      <c r="AO260" s="169"/>
      <c r="AP260" s="169"/>
      <c r="AQ260" s="169"/>
      <c r="AR260" s="169"/>
      <c r="AS260" s="169"/>
      <c r="AT260" s="169"/>
      <c r="AU260" s="169"/>
      <c r="AV260" s="169"/>
      <c r="AW260" s="169"/>
      <c r="AX260" s="169"/>
      <c r="AY260" s="216">
        <f t="shared" si="28"/>
        <v>0</v>
      </c>
      <c r="AZ260" s="216">
        <f t="shared" si="25"/>
        <v>0</v>
      </c>
      <c r="BA260" s="189" t="b">
        <f t="shared" si="26"/>
        <v>1</v>
      </c>
      <c r="BB260" s="218"/>
      <c r="BC260" s="173"/>
      <c r="BD260" s="173"/>
      <c r="BE260" s="173"/>
      <c r="BF260" s="173"/>
      <c r="BG260" s="173"/>
      <c r="BH260" s="173"/>
      <c r="BI260" s="173"/>
      <c r="BJ260" s="173"/>
      <c r="BK260" s="173"/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</row>
    <row r="261" spans="1:76" s="174" customFormat="1" ht="78.75">
      <c r="A261" s="164" t="str">
        <f t="shared" si="27"/>
        <v>0</v>
      </c>
      <c r="B261" s="165"/>
      <c r="C261" s="166"/>
      <c r="D261" s="166"/>
      <c r="E261" s="165"/>
      <c r="F261" s="165"/>
      <c r="G261" s="165"/>
      <c r="H261" s="165"/>
      <c r="I261" s="166"/>
      <c r="J261" s="165"/>
      <c r="K261" s="165"/>
      <c r="L261" s="167"/>
      <c r="M261" s="165"/>
      <c r="N261" s="165"/>
      <c r="O261" s="165"/>
      <c r="P261" s="166"/>
      <c r="Q261" s="166"/>
      <c r="R261" s="165"/>
      <c r="S261" s="165"/>
      <c r="T261" s="168"/>
      <c r="U261" s="168">
        <f t="shared" si="22"/>
        <v>0</v>
      </c>
      <c r="V261" s="196">
        <f t="shared" si="23"/>
        <v>0</v>
      </c>
      <c r="W261" s="183" t="str">
        <f t="shared" si="24"/>
        <v xml:space="preserve">   </v>
      </c>
      <c r="X261" s="166"/>
      <c r="Y261" s="218" t="s">
        <v>295</v>
      </c>
      <c r="Z261" s="166"/>
      <c r="AA261" s="169"/>
      <c r="AB261" s="169"/>
      <c r="AC261" s="169"/>
      <c r="AD261" s="169"/>
      <c r="AE261" s="169"/>
      <c r="AF261" s="169"/>
      <c r="AG261" s="170"/>
      <c r="AH261" s="171"/>
      <c r="AI261" s="171"/>
      <c r="AJ261" s="171"/>
      <c r="AK261" s="172"/>
      <c r="AL261" s="165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216">
        <f t="shared" si="28"/>
        <v>0</v>
      </c>
      <c r="AZ261" s="216">
        <f t="shared" si="25"/>
        <v>0</v>
      </c>
      <c r="BA261" s="189" t="b">
        <f t="shared" si="26"/>
        <v>1</v>
      </c>
      <c r="BB261" s="218"/>
      <c r="BC261" s="173"/>
      <c r="BD261" s="173"/>
      <c r="BE261" s="173"/>
      <c r="BF261" s="173"/>
      <c r="BG261" s="173"/>
      <c r="BH261" s="173"/>
      <c r="BI261" s="173"/>
      <c r="BJ261" s="173"/>
      <c r="BK261" s="173"/>
      <c r="BL261" s="173"/>
      <c r="BM261" s="173"/>
      <c r="BN261" s="173"/>
      <c r="BO261" s="173"/>
      <c r="BP261" s="173"/>
      <c r="BQ261" s="173"/>
      <c r="BR261" s="173"/>
      <c r="BS261" s="173"/>
      <c r="BT261" s="173"/>
      <c r="BU261" s="173"/>
      <c r="BV261" s="173"/>
      <c r="BW261" s="173"/>
      <c r="BX261" s="173"/>
    </row>
    <row r="262" spans="1:76" s="174" customFormat="1" ht="78.75">
      <c r="A262" s="164" t="str">
        <f t="shared" si="27"/>
        <v>0</v>
      </c>
      <c r="B262" s="165"/>
      <c r="C262" s="166"/>
      <c r="D262" s="166"/>
      <c r="E262" s="165"/>
      <c r="F262" s="165"/>
      <c r="G262" s="165"/>
      <c r="H262" s="165"/>
      <c r="I262" s="166"/>
      <c r="J262" s="165"/>
      <c r="K262" s="165"/>
      <c r="L262" s="167"/>
      <c r="M262" s="165"/>
      <c r="N262" s="165"/>
      <c r="O262" s="165"/>
      <c r="P262" s="166"/>
      <c r="Q262" s="166"/>
      <c r="R262" s="165"/>
      <c r="S262" s="165"/>
      <c r="T262" s="168"/>
      <c r="U262" s="168">
        <f t="shared" si="22"/>
        <v>0</v>
      </c>
      <c r="V262" s="196">
        <f t="shared" si="23"/>
        <v>0</v>
      </c>
      <c r="W262" s="183" t="str">
        <f t="shared" si="24"/>
        <v xml:space="preserve">   </v>
      </c>
      <c r="X262" s="166"/>
      <c r="Y262" s="218" t="s">
        <v>295</v>
      </c>
      <c r="Z262" s="166"/>
      <c r="AA262" s="169"/>
      <c r="AB262" s="169"/>
      <c r="AC262" s="169"/>
      <c r="AD262" s="169"/>
      <c r="AE262" s="169"/>
      <c r="AF262" s="169"/>
      <c r="AG262" s="170"/>
      <c r="AH262" s="171"/>
      <c r="AI262" s="171"/>
      <c r="AJ262" s="171"/>
      <c r="AK262" s="172"/>
      <c r="AL262" s="165"/>
      <c r="AM262" s="169"/>
      <c r="AN262" s="169"/>
      <c r="AO262" s="169"/>
      <c r="AP262" s="169"/>
      <c r="AQ262" s="169"/>
      <c r="AR262" s="169"/>
      <c r="AS262" s="169"/>
      <c r="AT262" s="169"/>
      <c r="AU262" s="169"/>
      <c r="AV262" s="169"/>
      <c r="AW262" s="169"/>
      <c r="AX262" s="169"/>
      <c r="AY262" s="216">
        <f t="shared" si="28"/>
        <v>0</v>
      </c>
      <c r="AZ262" s="216">
        <f t="shared" si="25"/>
        <v>0</v>
      </c>
      <c r="BA262" s="189" t="b">
        <f t="shared" si="26"/>
        <v>1</v>
      </c>
      <c r="BB262" s="218"/>
      <c r="BC262" s="173"/>
      <c r="BD262" s="173"/>
      <c r="BE262" s="173"/>
      <c r="BF262" s="173"/>
      <c r="BG262" s="173"/>
      <c r="BH262" s="173"/>
      <c r="BI262" s="173"/>
      <c r="BJ262" s="173"/>
      <c r="BK262" s="173"/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</row>
    <row r="263" spans="1:76" s="174" customFormat="1" ht="78.75">
      <c r="A263" s="164" t="str">
        <f t="shared" si="27"/>
        <v>0</v>
      </c>
      <c r="B263" s="165"/>
      <c r="C263" s="166"/>
      <c r="D263" s="166"/>
      <c r="E263" s="165"/>
      <c r="F263" s="165"/>
      <c r="G263" s="165"/>
      <c r="H263" s="165"/>
      <c r="I263" s="166"/>
      <c r="J263" s="165"/>
      <c r="K263" s="165"/>
      <c r="L263" s="167"/>
      <c r="M263" s="165"/>
      <c r="N263" s="165"/>
      <c r="O263" s="165"/>
      <c r="P263" s="166"/>
      <c r="Q263" s="166"/>
      <c r="R263" s="165"/>
      <c r="S263" s="165"/>
      <c r="T263" s="168"/>
      <c r="U263" s="168">
        <f t="shared" si="22"/>
        <v>0</v>
      </c>
      <c r="V263" s="196">
        <f t="shared" si="23"/>
        <v>0</v>
      </c>
      <c r="W263" s="183" t="str">
        <f t="shared" si="24"/>
        <v xml:space="preserve">   </v>
      </c>
      <c r="X263" s="166"/>
      <c r="Y263" s="218" t="s">
        <v>295</v>
      </c>
      <c r="Z263" s="166"/>
      <c r="AA263" s="169"/>
      <c r="AB263" s="169"/>
      <c r="AC263" s="169"/>
      <c r="AD263" s="169"/>
      <c r="AE263" s="169"/>
      <c r="AF263" s="169"/>
      <c r="AG263" s="170"/>
      <c r="AH263" s="171"/>
      <c r="AI263" s="171"/>
      <c r="AJ263" s="171"/>
      <c r="AK263" s="172"/>
      <c r="AL263" s="165"/>
      <c r="AM263" s="169"/>
      <c r="AN263" s="169"/>
      <c r="AO263" s="169"/>
      <c r="AP263" s="169"/>
      <c r="AQ263" s="169"/>
      <c r="AR263" s="169"/>
      <c r="AS263" s="169"/>
      <c r="AT263" s="169"/>
      <c r="AU263" s="169"/>
      <c r="AV263" s="169"/>
      <c r="AW263" s="169"/>
      <c r="AX263" s="169"/>
      <c r="AY263" s="216">
        <f t="shared" si="28"/>
        <v>0</v>
      </c>
      <c r="AZ263" s="216">
        <f t="shared" si="25"/>
        <v>0</v>
      </c>
      <c r="BA263" s="189" t="b">
        <f t="shared" si="26"/>
        <v>1</v>
      </c>
      <c r="BB263" s="218"/>
      <c r="BC263" s="173"/>
      <c r="BD263" s="173"/>
      <c r="BE263" s="173"/>
      <c r="BF263" s="173"/>
      <c r="BG263" s="173"/>
      <c r="BH263" s="173"/>
      <c r="BI263" s="173"/>
      <c r="BJ263" s="173"/>
      <c r="BK263" s="173"/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</row>
    <row r="264" spans="1:76" s="174" customFormat="1" ht="78.75">
      <c r="A264" s="164" t="str">
        <f t="shared" si="27"/>
        <v>0</v>
      </c>
      <c r="B264" s="165"/>
      <c r="C264" s="166"/>
      <c r="D264" s="166"/>
      <c r="E264" s="165"/>
      <c r="F264" s="165"/>
      <c r="G264" s="165"/>
      <c r="H264" s="165"/>
      <c r="I264" s="166"/>
      <c r="J264" s="165"/>
      <c r="K264" s="165"/>
      <c r="L264" s="167"/>
      <c r="M264" s="165"/>
      <c r="N264" s="165"/>
      <c r="O264" s="165"/>
      <c r="P264" s="166"/>
      <c r="Q264" s="166"/>
      <c r="R264" s="165"/>
      <c r="S264" s="165"/>
      <c r="T264" s="168"/>
      <c r="U264" s="168">
        <f t="shared" si="22"/>
        <v>0</v>
      </c>
      <c r="V264" s="196">
        <f t="shared" si="23"/>
        <v>0</v>
      </c>
      <c r="W264" s="183" t="str">
        <f t="shared" si="24"/>
        <v xml:space="preserve">   </v>
      </c>
      <c r="X264" s="166"/>
      <c r="Y264" s="218" t="s">
        <v>295</v>
      </c>
      <c r="Z264" s="166"/>
      <c r="AA264" s="169"/>
      <c r="AB264" s="169"/>
      <c r="AC264" s="169"/>
      <c r="AD264" s="169"/>
      <c r="AE264" s="169"/>
      <c r="AF264" s="169"/>
      <c r="AG264" s="170"/>
      <c r="AH264" s="171"/>
      <c r="AI264" s="171"/>
      <c r="AJ264" s="171"/>
      <c r="AK264" s="172"/>
      <c r="AL264" s="165"/>
      <c r="AM264" s="169"/>
      <c r="AN264" s="169"/>
      <c r="AO264" s="169"/>
      <c r="AP264" s="169"/>
      <c r="AQ264" s="169"/>
      <c r="AR264" s="169"/>
      <c r="AS264" s="169"/>
      <c r="AT264" s="169"/>
      <c r="AU264" s="169"/>
      <c r="AV264" s="169"/>
      <c r="AW264" s="169"/>
      <c r="AX264" s="169"/>
      <c r="AY264" s="216">
        <f t="shared" si="28"/>
        <v>0</v>
      </c>
      <c r="AZ264" s="216">
        <f t="shared" si="25"/>
        <v>0</v>
      </c>
      <c r="BA264" s="189" t="b">
        <f t="shared" si="26"/>
        <v>1</v>
      </c>
      <c r="BB264" s="218"/>
      <c r="BC264" s="173"/>
      <c r="BD264" s="173"/>
      <c r="BE264" s="173"/>
      <c r="BF264" s="173"/>
      <c r="BG264" s="173"/>
      <c r="BH264" s="173"/>
      <c r="BI264" s="173"/>
      <c r="BJ264" s="173"/>
      <c r="BK264" s="173"/>
      <c r="BL264" s="173"/>
      <c r="BM264" s="173"/>
      <c r="BN264" s="173"/>
      <c r="BO264" s="173"/>
      <c r="BP264" s="173"/>
      <c r="BQ264" s="173"/>
      <c r="BR264" s="173"/>
      <c r="BS264" s="173"/>
      <c r="BT264" s="173"/>
      <c r="BU264" s="173"/>
      <c r="BV264" s="173"/>
      <c r="BW264" s="173"/>
      <c r="BX264" s="173"/>
    </row>
    <row r="265" spans="1:76" s="174" customFormat="1" ht="78.75">
      <c r="A265" s="164" t="str">
        <f t="shared" si="27"/>
        <v>0</v>
      </c>
      <c r="B265" s="165"/>
      <c r="C265" s="166"/>
      <c r="D265" s="166"/>
      <c r="E265" s="165"/>
      <c r="F265" s="165"/>
      <c r="G265" s="165"/>
      <c r="H265" s="165"/>
      <c r="I265" s="166"/>
      <c r="J265" s="165"/>
      <c r="K265" s="165"/>
      <c r="L265" s="167"/>
      <c r="M265" s="165"/>
      <c r="N265" s="165"/>
      <c r="O265" s="165"/>
      <c r="P265" s="166"/>
      <c r="Q265" s="166"/>
      <c r="R265" s="165"/>
      <c r="S265" s="165"/>
      <c r="T265" s="168"/>
      <c r="U265" s="168">
        <f t="shared" si="22"/>
        <v>0</v>
      </c>
      <c r="V265" s="196">
        <f t="shared" si="23"/>
        <v>0</v>
      </c>
      <c r="W265" s="183" t="str">
        <f t="shared" si="24"/>
        <v xml:space="preserve">   </v>
      </c>
      <c r="X265" s="166"/>
      <c r="Y265" s="218" t="s">
        <v>295</v>
      </c>
      <c r="Z265" s="166"/>
      <c r="AA265" s="169"/>
      <c r="AB265" s="169"/>
      <c r="AC265" s="169"/>
      <c r="AD265" s="169"/>
      <c r="AE265" s="169"/>
      <c r="AF265" s="169"/>
      <c r="AG265" s="170"/>
      <c r="AH265" s="171"/>
      <c r="AI265" s="171"/>
      <c r="AJ265" s="171"/>
      <c r="AK265" s="172"/>
      <c r="AL265" s="165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216">
        <f t="shared" si="28"/>
        <v>0</v>
      </c>
      <c r="AZ265" s="216">
        <f t="shared" si="25"/>
        <v>0</v>
      </c>
      <c r="BA265" s="189" t="b">
        <f t="shared" si="26"/>
        <v>1</v>
      </c>
      <c r="BB265" s="218"/>
      <c r="BC265" s="173"/>
      <c r="BD265" s="173"/>
      <c r="BE265" s="173"/>
      <c r="BF265" s="173"/>
      <c r="BG265" s="173"/>
      <c r="BH265" s="173"/>
      <c r="BI265" s="173"/>
      <c r="BJ265" s="173"/>
      <c r="BK265" s="173"/>
      <c r="BL265" s="173"/>
      <c r="BM265" s="173"/>
      <c r="BN265" s="173"/>
      <c r="BO265" s="173"/>
      <c r="BP265" s="173"/>
      <c r="BQ265" s="173"/>
      <c r="BR265" s="173"/>
      <c r="BS265" s="173"/>
      <c r="BT265" s="173"/>
      <c r="BU265" s="173"/>
      <c r="BV265" s="173"/>
      <c r="BW265" s="173"/>
      <c r="BX265" s="173"/>
    </row>
    <row r="266" spans="1:76" s="174" customFormat="1" ht="78.75">
      <c r="A266" s="164" t="str">
        <f t="shared" si="27"/>
        <v>0</v>
      </c>
      <c r="B266" s="165"/>
      <c r="C266" s="166"/>
      <c r="D266" s="166"/>
      <c r="E266" s="165"/>
      <c r="F266" s="165"/>
      <c r="G266" s="165"/>
      <c r="H266" s="165"/>
      <c r="I266" s="166"/>
      <c r="J266" s="165"/>
      <c r="K266" s="165"/>
      <c r="L266" s="167"/>
      <c r="M266" s="165"/>
      <c r="N266" s="165"/>
      <c r="O266" s="165"/>
      <c r="P266" s="166"/>
      <c r="Q266" s="166"/>
      <c r="R266" s="165"/>
      <c r="S266" s="165"/>
      <c r="T266" s="168"/>
      <c r="U266" s="168">
        <f t="shared" ref="U266:U329" si="29">ROUND(T266,-2)</f>
        <v>0</v>
      </c>
      <c r="V266" s="196">
        <f t="shared" ref="V266:V329" si="30">+U266*R266</f>
        <v>0</v>
      </c>
      <c r="W266" s="183" t="str">
        <f t="shared" ref="W266:W329" si="31">CONCATENATE(P266," ",Q266," ",R266," ",S266)</f>
        <v xml:space="preserve">   </v>
      </c>
      <c r="X266" s="166"/>
      <c r="Y266" s="218" t="s">
        <v>295</v>
      </c>
      <c r="Z266" s="166"/>
      <c r="AA266" s="169"/>
      <c r="AB266" s="169"/>
      <c r="AC266" s="169"/>
      <c r="AD266" s="169"/>
      <c r="AE266" s="169"/>
      <c r="AF266" s="169"/>
      <c r="AG266" s="170"/>
      <c r="AH266" s="171"/>
      <c r="AI266" s="171"/>
      <c r="AJ266" s="171"/>
      <c r="AK266" s="172"/>
      <c r="AL266" s="165"/>
      <c r="AM266" s="169"/>
      <c r="AN266" s="169"/>
      <c r="AO266" s="169"/>
      <c r="AP266" s="169"/>
      <c r="AQ266" s="169"/>
      <c r="AR266" s="169"/>
      <c r="AS266" s="169"/>
      <c r="AT266" s="169"/>
      <c r="AU266" s="169"/>
      <c r="AV266" s="169"/>
      <c r="AW266" s="169"/>
      <c r="AX266" s="169"/>
      <c r="AY266" s="216">
        <f t="shared" si="28"/>
        <v>0</v>
      </c>
      <c r="AZ266" s="216">
        <f t="shared" ref="AZ266:AZ329" si="32">+V266-AY266</f>
        <v>0</v>
      </c>
      <c r="BA266" s="189" t="b">
        <f t="shared" ref="BA266:BA329" si="33">+AY266=V266</f>
        <v>1</v>
      </c>
      <c r="BB266" s="218"/>
      <c r="BC266" s="173"/>
      <c r="BD266" s="173"/>
      <c r="BE266" s="173"/>
      <c r="BF266" s="173"/>
      <c r="BG266" s="173"/>
      <c r="BH266" s="173"/>
      <c r="BI266" s="173"/>
      <c r="BJ266" s="173"/>
      <c r="BK266" s="173"/>
      <c r="BL266" s="173"/>
      <c r="BM266" s="173"/>
      <c r="BN266" s="173"/>
      <c r="BO266" s="173"/>
      <c r="BP266" s="173"/>
      <c r="BQ266" s="173"/>
      <c r="BR266" s="173"/>
      <c r="BS266" s="173"/>
      <c r="BT266" s="173"/>
      <c r="BU266" s="173"/>
      <c r="BV266" s="173"/>
      <c r="BW266" s="173"/>
      <c r="BX266" s="173"/>
    </row>
    <row r="267" spans="1:76" s="174" customFormat="1" ht="78.75">
      <c r="A267" s="164" t="str">
        <f t="shared" ref="A267:A330" si="34">$B$6&amp;B267&amp;D267</f>
        <v>0</v>
      </c>
      <c r="B267" s="165"/>
      <c r="C267" s="166"/>
      <c r="D267" s="166"/>
      <c r="E267" s="165"/>
      <c r="F267" s="165"/>
      <c r="G267" s="165"/>
      <c r="H267" s="165"/>
      <c r="I267" s="166"/>
      <c r="J267" s="165"/>
      <c r="K267" s="165"/>
      <c r="L267" s="167"/>
      <c r="M267" s="165"/>
      <c r="N267" s="165"/>
      <c r="O267" s="165"/>
      <c r="P267" s="166"/>
      <c r="Q267" s="166"/>
      <c r="R267" s="165"/>
      <c r="S267" s="165"/>
      <c r="T267" s="168"/>
      <c r="U267" s="168">
        <f t="shared" si="29"/>
        <v>0</v>
      </c>
      <c r="V267" s="196">
        <f t="shared" si="30"/>
        <v>0</v>
      </c>
      <c r="W267" s="183" t="str">
        <f t="shared" si="31"/>
        <v xml:space="preserve">   </v>
      </c>
      <c r="X267" s="166"/>
      <c r="Y267" s="218" t="s">
        <v>295</v>
      </c>
      <c r="Z267" s="166"/>
      <c r="AA267" s="169"/>
      <c r="AB267" s="169"/>
      <c r="AC267" s="169"/>
      <c r="AD267" s="169"/>
      <c r="AE267" s="169"/>
      <c r="AF267" s="169"/>
      <c r="AG267" s="170"/>
      <c r="AH267" s="171"/>
      <c r="AI267" s="171"/>
      <c r="AJ267" s="171"/>
      <c r="AK267" s="172"/>
      <c r="AL267" s="165"/>
      <c r="AM267" s="169"/>
      <c r="AN267" s="169"/>
      <c r="AO267" s="169"/>
      <c r="AP267" s="169"/>
      <c r="AQ267" s="169"/>
      <c r="AR267" s="169"/>
      <c r="AS267" s="169"/>
      <c r="AT267" s="169"/>
      <c r="AU267" s="169"/>
      <c r="AV267" s="169"/>
      <c r="AW267" s="169"/>
      <c r="AX267" s="169"/>
      <c r="AY267" s="216">
        <f t="shared" ref="AY267:AY330" si="35">SUM(AM267:AX267)</f>
        <v>0</v>
      </c>
      <c r="AZ267" s="216">
        <f t="shared" si="32"/>
        <v>0</v>
      </c>
      <c r="BA267" s="189" t="b">
        <f t="shared" si="33"/>
        <v>1</v>
      </c>
      <c r="BB267" s="218"/>
      <c r="BC267" s="173"/>
      <c r="BD267" s="173"/>
      <c r="BE267" s="173"/>
      <c r="BF267" s="173"/>
      <c r="BG267" s="173"/>
      <c r="BH267" s="173"/>
      <c r="BI267" s="173"/>
      <c r="BJ267" s="173"/>
      <c r="BK267" s="173"/>
      <c r="BL267" s="173"/>
      <c r="BM267" s="173"/>
      <c r="BN267" s="173"/>
      <c r="BO267" s="173"/>
      <c r="BP267" s="173"/>
      <c r="BQ267" s="173"/>
      <c r="BR267" s="173"/>
      <c r="BS267" s="173"/>
      <c r="BT267" s="173"/>
      <c r="BU267" s="173"/>
      <c r="BV267" s="173"/>
      <c r="BW267" s="173"/>
      <c r="BX267" s="173"/>
    </row>
    <row r="268" spans="1:76" s="174" customFormat="1" ht="78.75">
      <c r="A268" s="164" t="str">
        <f t="shared" si="34"/>
        <v>0</v>
      </c>
      <c r="B268" s="165"/>
      <c r="C268" s="166"/>
      <c r="D268" s="166"/>
      <c r="E268" s="165"/>
      <c r="F268" s="165"/>
      <c r="G268" s="165"/>
      <c r="H268" s="165"/>
      <c r="I268" s="166"/>
      <c r="J268" s="165"/>
      <c r="K268" s="165"/>
      <c r="L268" s="167"/>
      <c r="M268" s="165"/>
      <c r="N268" s="165"/>
      <c r="O268" s="165"/>
      <c r="P268" s="166"/>
      <c r="Q268" s="166"/>
      <c r="R268" s="165"/>
      <c r="S268" s="165"/>
      <c r="T268" s="168"/>
      <c r="U268" s="168">
        <f t="shared" si="29"/>
        <v>0</v>
      </c>
      <c r="V268" s="196">
        <f t="shared" si="30"/>
        <v>0</v>
      </c>
      <c r="W268" s="183" t="str">
        <f t="shared" si="31"/>
        <v xml:space="preserve">   </v>
      </c>
      <c r="X268" s="166"/>
      <c r="Y268" s="218" t="s">
        <v>295</v>
      </c>
      <c r="Z268" s="166"/>
      <c r="AA268" s="169"/>
      <c r="AB268" s="169"/>
      <c r="AC268" s="169"/>
      <c r="AD268" s="169"/>
      <c r="AE268" s="169"/>
      <c r="AF268" s="169"/>
      <c r="AG268" s="170"/>
      <c r="AH268" s="171"/>
      <c r="AI268" s="171"/>
      <c r="AJ268" s="171"/>
      <c r="AK268" s="172"/>
      <c r="AL268" s="165"/>
      <c r="AM268" s="169"/>
      <c r="AN268" s="169"/>
      <c r="AO268" s="169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216">
        <f t="shared" si="35"/>
        <v>0</v>
      </c>
      <c r="AZ268" s="216">
        <f t="shared" si="32"/>
        <v>0</v>
      </c>
      <c r="BA268" s="189" t="b">
        <f t="shared" si="33"/>
        <v>1</v>
      </c>
      <c r="BB268" s="218"/>
      <c r="BC268" s="173"/>
      <c r="BD268" s="173"/>
      <c r="BE268" s="173"/>
      <c r="BF268" s="173"/>
      <c r="BG268" s="173"/>
      <c r="BH268" s="173"/>
      <c r="BI268" s="173"/>
      <c r="BJ268" s="173"/>
      <c r="BK268" s="173"/>
      <c r="BL268" s="173"/>
      <c r="BM268" s="173"/>
      <c r="BN268" s="173"/>
      <c r="BO268" s="173"/>
      <c r="BP268" s="173"/>
      <c r="BQ268" s="173"/>
      <c r="BR268" s="173"/>
      <c r="BS268" s="173"/>
      <c r="BT268" s="173"/>
      <c r="BU268" s="173"/>
      <c r="BV268" s="173"/>
      <c r="BW268" s="173"/>
      <c r="BX268" s="173"/>
    </row>
    <row r="269" spans="1:76" s="174" customFormat="1" ht="78.75">
      <c r="A269" s="164" t="str">
        <f t="shared" si="34"/>
        <v>0</v>
      </c>
      <c r="B269" s="165"/>
      <c r="C269" s="166"/>
      <c r="D269" s="166"/>
      <c r="E269" s="165"/>
      <c r="F269" s="165"/>
      <c r="G269" s="165"/>
      <c r="H269" s="165"/>
      <c r="I269" s="166"/>
      <c r="J269" s="165"/>
      <c r="K269" s="165"/>
      <c r="L269" s="167"/>
      <c r="M269" s="165"/>
      <c r="N269" s="165"/>
      <c r="O269" s="165"/>
      <c r="P269" s="166"/>
      <c r="Q269" s="166"/>
      <c r="R269" s="165"/>
      <c r="S269" s="165"/>
      <c r="T269" s="168"/>
      <c r="U269" s="168">
        <f t="shared" si="29"/>
        <v>0</v>
      </c>
      <c r="V269" s="196">
        <f t="shared" si="30"/>
        <v>0</v>
      </c>
      <c r="W269" s="183" t="str">
        <f t="shared" si="31"/>
        <v xml:space="preserve">   </v>
      </c>
      <c r="X269" s="166"/>
      <c r="Y269" s="218" t="s">
        <v>295</v>
      </c>
      <c r="Z269" s="166"/>
      <c r="AA269" s="169"/>
      <c r="AB269" s="169"/>
      <c r="AC269" s="169"/>
      <c r="AD269" s="169"/>
      <c r="AE269" s="169"/>
      <c r="AF269" s="169"/>
      <c r="AG269" s="170"/>
      <c r="AH269" s="171"/>
      <c r="AI269" s="171"/>
      <c r="AJ269" s="171"/>
      <c r="AK269" s="172"/>
      <c r="AL269" s="165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216">
        <f t="shared" si="35"/>
        <v>0</v>
      </c>
      <c r="AZ269" s="216">
        <f t="shared" si="32"/>
        <v>0</v>
      </c>
      <c r="BA269" s="189" t="b">
        <f t="shared" si="33"/>
        <v>1</v>
      </c>
      <c r="BB269" s="218"/>
      <c r="BC269" s="173"/>
      <c r="BD269" s="173"/>
      <c r="BE269" s="173"/>
      <c r="BF269" s="173"/>
      <c r="BG269" s="173"/>
      <c r="BH269" s="173"/>
      <c r="BI269" s="173"/>
      <c r="BJ269" s="173"/>
      <c r="BK269" s="173"/>
      <c r="BL269" s="173"/>
      <c r="BM269" s="173"/>
      <c r="BN269" s="173"/>
      <c r="BO269" s="173"/>
      <c r="BP269" s="173"/>
      <c r="BQ269" s="173"/>
      <c r="BR269" s="173"/>
      <c r="BS269" s="173"/>
      <c r="BT269" s="173"/>
      <c r="BU269" s="173"/>
      <c r="BV269" s="173"/>
      <c r="BW269" s="173"/>
      <c r="BX269" s="173"/>
    </row>
    <row r="270" spans="1:76" s="174" customFormat="1" ht="78.75">
      <c r="A270" s="164" t="str">
        <f t="shared" si="34"/>
        <v>0</v>
      </c>
      <c r="B270" s="165"/>
      <c r="C270" s="166"/>
      <c r="D270" s="166"/>
      <c r="E270" s="165"/>
      <c r="F270" s="165"/>
      <c r="G270" s="165"/>
      <c r="H270" s="165"/>
      <c r="I270" s="166"/>
      <c r="J270" s="165"/>
      <c r="K270" s="165"/>
      <c r="L270" s="167"/>
      <c r="M270" s="165"/>
      <c r="N270" s="165"/>
      <c r="O270" s="165"/>
      <c r="P270" s="166"/>
      <c r="Q270" s="166"/>
      <c r="R270" s="165"/>
      <c r="S270" s="165"/>
      <c r="T270" s="168"/>
      <c r="U270" s="168">
        <f t="shared" si="29"/>
        <v>0</v>
      </c>
      <c r="V270" s="196">
        <f t="shared" si="30"/>
        <v>0</v>
      </c>
      <c r="W270" s="183" t="str">
        <f t="shared" si="31"/>
        <v xml:space="preserve">   </v>
      </c>
      <c r="X270" s="166"/>
      <c r="Y270" s="218" t="s">
        <v>295</v>
      </c>
      <c r="Z270" s="166"/>
      <c r="AA270" s="169"/>
      <c r="AB270" s="169"/>
      <c r="AC270" s="169"/>
      <c r="AD270" s="169"/>
      <c r="AE270" s="169"/>
      <c r="AF270" s="169"/>
      <c r="AG270" s="170"/>
      <c r="AH270" s="171"/>
      <c r="AI270" s="171"/>
      <c r="AJ270" s="171"/>
      <c r="AK270" s="172"/>
      <c r="AL270" s="165"/>
      <c r="AM270" s="169"/>
      <c r="AN270" s="169"/>
      <c r="AO270" s="169"/>
      <c r="AP270" s="169"/>
      <c r="AQ270" s="169"/>
      <c r="AR270" s="169"/>
      <c r="AS270" s="169"/>
      <c r="AT270" s="169"/>
      <c r="AU270" s="169"/>
      <c r="AV270" s="169"/>
      <c r="AW270" s="169"/>
      <c r="AX270" s="169"/>
      <c r="AY270" s="216">
        <f t="shared" si="35"/>
        <v>0</v>
      </c>
      <c r="AZ270" s="216">
        <f t="shared" si="32"/>
        <v>0</v>
      </c>
      <c r="BA270" s="189" t="b">
        <f t="shared" si="33"/>
        <v>1</v>
      </c>
      <c r="BB270" s="218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173"/>
      <c r="BN270" s="173"/>
      <c r="BO270" s="173"/>
      <c r="BP270" s="173"/>
      <c r="BQ270" s="173"/>
      <c r="BR270" s="173"/>
      <c r="BS270" s="173"/>
      <c r="BT270" s="173"/>
      <c r="BU270" s="173"/>
      <c r="BV270" s="173"/>
      <c r="BW270" s="173"/>
      <c r="BX270" s="173"/>
    </row>
    <row r="271" spans="1:76" s="174" customFormat="1" ht="78.75">
      <c r="A271" s="164" t="str">
        <f t="shared" si="34"/>
        <v>0</v>
      </c>
      <c r="B271" s="165"/>
      <c r="C271" s="166"/>
      <c r="D271" s="166"/>
      <c r="E271" s="165"/>
      <c r="F271" s="165"/>
      <c r="G271" s="165"/>
      <c r="H271" s="165"/>
      <c r="I271" s="166"/>
      <c r="J271" s="165"/>
      <c r="K271" s="165"/>
      <c r="L271" s="167"/>
      <c r="M271" s="165"/>
      <c r="N271" s="165"/>
      <c r="O271" s="165"/>
      <c r="P271" s="166"/>
      <c r="Q271" s="166"/>
      <c r="R271" s="165"/>
      <c r="S271" s="165"/>
      <c r="T271" s="168"/>
      <c r="U271" s="168">
        <f t="shared" si="29"/>
        <v>0</v>
      </c>
      <c r="V271" s="196">
        <f t="shared" si="30"/>
        <v>0</v>
      </c>
      <c r="W271" s="183" t="str">
        <f t="shared" si="31"/>
        <v xml:space="preserve">   </v>
      </c>
      <c r="X271" s="166"/>
      <c r="Y271" s="218" t="s">
        <v>295</v>
      </c>
      <c r="Z271" s="166"/>
      <c r="AA271" s="169"/>
      <c r="AB271" s="169"/>
      <c r="AC271" s="169"/>
      <c r="AD271" s="169"/>
      <c r="AE271" s="169"/>
      <c r="AF271" s="169"/>
      <c r="AG271" s="170"/>
      <c r="AH271" s="171"/>
      <c r="AI271" s="171"/>
      <c r="AJ271" s="171"/>
      <c r="AK271" s="172"/>
      <c r="AL271" s="165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216">
        <f t="shared" si="35"/>
        <v>0</v>
      </c>
      <c r="AZ271" s="216">
        <f t="shared" si="32"/>
        <v>0</v>
      </c>
      <c r="BA271" s="189" t="b">
        <f t="shared" si="33"/>
        <v>1</v>
      </c>
      <c r="BB271" s="218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</row>
    <row r="272" spans="1:76" s="174" customFormat="1" ht="78.75">
      <c r="A272" s="164" t="str">
        <f t="shared" si="34"/>
        <v>0</v>
      </c>
      <c r="B272" s="165"/>
      <c r="C272" s="166"/>
      <c r="D272" s="166"/>
      <c r="E272" s="165"/>
      <c r="F272" s="165"/>
      <c r="G272" s="165"/>
      <c r="H272" s="165"/>
      <c r="I272" s="166"/>
      <c r="J272" s="165"/>
      <c r="K272" s="165"/>
      <c r="L272" s="167"/>
      <c r="M272" s="165"/>
      <c r="N272" s="165"/>
      <c r="O272" s="165"/>
      <c r="P272" s="166"/>
      <c r="Q272" s="166"/>
      <c r="R272" s="165"/>
      <c r="S272" s="165"/>
      <c r="T272" s="168"/>
      <c r="U272" s="168">
        <f t="shared" si="29"/>
        <v>0</v>
      </c>
      <c r="V272" s="196">
        <f t="shared" si="30"/>
        <v>0</v>
      </c>
      <c r="W272" s="183" t="str">
        <f t="shared" si="31"/>
        <v xml:space="preserve">   </v>
      </c>
      <c r="X272" s="166"/>
      <c r="Y272" s="218" t="s">
        <v>295</v>
      </c>
      <c r="Z272" s="166"/>
      <c r="AA272" s="169"/>
      <c r="AB272" s="169"/>
      <c r="AC272" s="169"/>
      <c r="AD272" s="169"/>
      <c r="AE272" s="169"/>
      <c r="AF272" s="169"/>
      <c r="AG272" s="170"/>
      <c r="AH272" s="171"/>
      <c r="AI272" s="171"/>
      <c r="AJ272" s="171"/>
      <c r="AK272" s="172"/>
      <c r="AL272" s="165"/>
      <c r="AM272" s="169"/>
      <c r="AN272" s="169"/>
      <c r="AO272" s="169"/>
      <c r="AP272" s="169"/>
      <c r="AQ272" s="169"/>
      <c r="AR272" s="169"/>
      <c r="AS272" s="169"/>
      <c r="AT272" s="169"/>
      <c r="AU272" s="169"/>
      <c r="AV272" s="169"/>
      <c r="AW272" s="169"/>
      <c r="AX272" s="169"/>
      <c r="AY272" s="216">
        <f t="shared" si="35"/>
        <v>0</v>
      </c>
      <c r="AZ272" s="216">
        <f t="shared" si="32"/>
        <v>0</v>
      </c>
      <c r="BA272" s="189" t="b">
        <f t="shared" si="33"/>
        <v>1</v>
      </c>
      <c r="BB272" s="218"/>
      <c r="BC272" s="173"/>
      <c r="BD272" s="173"/>
      <c r="BE272" s="173"/>
      <c r="BF272" s="173"/>
      <c r="BG272" s="173"/>
      <c r="BH272" s="173"/>
      <c r="BI272" s="173"/>
      <c r="BJ272" s="173"/>
      <c r="BK272" s="173"/>
      <c r="BL272" s="173"/>
      <c r="BM272" s="173"/>
      <c r="BN272" s="173"/>
      <c r="BO272" s="173"/>
      <c r="BP272" s="173"/>
      <c r="BQ272" s="173"/>
      <c r="BR272" s="173"/>
      <c r="BS272" s="173"/>
      <c r="BT272" s="173"/>
      <c r="BU272" s="173"/>
      <c r="BV272" s="173"/>
      <c r="BW272" s="173"/>
      <c r="BX272" s="173"/>
    </row>
    <row r="273" spans="1:76" s="174" customFormat="1" ht="78.75">
      <c r="A273" s="164" t="str">
        <f t="shared" si="34"/>
        <v>0</v>
      </c>
      <c r="B273" s="165"/>
      <c r="C273" s="166"/>
      <c r="D273" s="166"/>
      <c r="E273" s="165"/>
      <c r="F273" s="165"/>
      <c r="G273" s="165"/>
      <c r="H273" s="165"/>
      <c r="I273" s="166"/>
      <c r="J273" s="165"/>
      <c r="K273" s="165"/>
      <c r="L273" s="167"/>
      <c r="M273" s="165"/>
      <c r="N273" s="165"/>
      <c r="O273" s="165"/>
      <c r="P273" s="166"/>
      <c r="Q273" s="166"/>
      <c r="R273" s="165"/>
      <c r="S273" s="165"/>
      <c r="T273" s="168"/>
      <c r="U273" s="168">
        <f t="shared" si="29"/>
        <v>0</v>
      </c>
      <c r="V273" s="196">
        <f t="shared" si="30"/>
        <v>0</v>
      </c>
      <c r="W273" s="183" t="str">
        <f t="shared" si="31"/>
        <v xml:space="preserve">   </v>
      </c>
      <c r="X273" s="166"/>
      <c r="Y273" s="218" t="s">
        <v>295</v>
      </c>
      <c r="Z273" s="166"/>
      <c r="AA273" s="169"/>
      <c r="AB273" s="169"/>
      <c r="AC273" s="169"/>
      <c r="AD273" s="169"/>
      <c r="AE273" s="169"/>
      <c r="AF273" s="169"/>
      <c r="AG273" s="170"/>
      <c r="AH273" s="171"/>
      <c r="AI273" s="171"/>
      <c r="AJ273" s="171"/>
      <c r="AK273" s="172"/>
      <c r="AL273" s="165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216">
        <f t="shared" si="35"/>
        <v>0</v>
      </c>
      <c r="AZ273" s="216">
        <f t="shared" si="32"/>
        <v>0</v>
      </c>
      <c r="BA273" s="189" t="b">
        <f t="shared" si="33"/>
        <v>1</v>
      </c>
      <c r="BB273" s="218"/>
      <c r="BC273" s="173"/>
      <c r="BD273" s="173"/>
      <c r="BE273" s="173"/>
      <c r="BF273" s="173"/>
      <c r="BG273" s="173"/>
      <c r="BH273" s="173"/>
      <c r="BI273" s="173"/>
      <c r="BJ273" s="173"/>
      <c r="BK273" s="173"/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</row>
    <row r="274" spans="1:76" s="174" customFormat="1" ht="78.75">
      <c r="A274" s="164" t="str">
        <f t="shared" si="34"/>
        <v>0</v>
      </c>
      <c r="B274" s="165"/>
      <c r="C274" s="166"/>
      <c r="D274" s="166"/>
      <c r="E274" s="165"/>
      <c r="F274" s="165"/>
      <c r="G274" s="165"/>
      <c r="H274" s="165"/>
      <c r="I274" s="166"/>
      <c r="J274" s="165"/>
      <c r="K274" s="165"/>
      <c r="L274" s="167"/>
      <c r="M274" s="165"/>
      <c r="N274" s="165"/>
      <c r="O274" s="165"/>
      <c r="P274" s="166"/>
      <c r="Q274" s="166"/>
      <c r="R274" s="165"/>
      <c r="S274" s="165"/>
      <c r="T274" s="168"/>
      <c r="U274" s="168">
        <f t="shared" si="29"/>
        <v>0</v>
      </c>
      <c r="V274" s="196">
        <f t="shared" si="30"/>
        <v>0</v>
      </c>
      <c r="W274" s="183" t="str">
        <f t="shared" si="31"/>
        <v xml:space="preserve">   </v>
      </c>
      <c r="X274" s="166"/>
      <c r="Y274" s="218" t="s">
        <v>295</v>
      </c>
      <c r="Z274" s="166"/>
      <c r="AA274" s="169"/>
      <c r="AB274" s="169"/>
      <c r="AC274" s="169"/>
      <c r="AD274" s="169"/>
      <c r="AE274" s="169"/>
      <c r="AF274" s="169"/>
      <c r="AG274" s="170"/>
      <c r="AH274" s="171"/>
      <c r="AI274" s="171"/>
      <c r="AJ274" s="171"/>
      <c r="AK274" s="172"/>
      <c r="AL274" s="165"/>
      <c r="AM274" s="169"/>
      <c r="AN274" s="169"/>
      <c r="AO274" s="169"/>
      <c r="AP274" s="169"/>
      <c r="AQ274" s="169"/>
      <c r="AR274" s="169"/>
      <c r="AS274" s="169"/>
      <c r="AT274" s="169"/>
      <c r="AU274" s="169"/>
      <c r="AV274" s="169"/>
      <c r="AW274" s="169"/>
      <c r="AX274" s="169"/>
      <c r="AY274" s="216">
        <f t="shared" si="35"/>
        <v>0</v>
      </c>
      <c r="AZ274" s="216">
        <f t="shared" si="32"/>
        <v>0</v>
      </c>
      <c r="BA274" s="189" t="b">
        <f t="shared" si="33"/>
        <v>1</v>
      </c>
      <c r="BB274" s="218"/>
      <c r="BC274" s="173"/>
      <c r="BD274" s="173"/>
      <c r="BE274" s="173"/>
      <c r="BF274" s="173"/>
      <c r="BG274" s="173"/>
      <c r="BH274" s="173"/>
      <c r="BI274" s="173"/>
      <c r="BJ274" s="173"/>
      <c r="BK274" s="173"/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</row>
    <row r="275" spans="1:76" s="174" customFormat="1" ht="78.75">
      <c r="A275" s="164" t="str">
        <f t="shared" si="34"/>
        <v>0</v>
      </c>
      <c r="B275" s="165"/>
      <c r="C275" s="166"/>
      <c r="D275" s="166"/>
      <c r="E275" s="165"/>
      <c r="F275" s="165"/>
      <c r="G275" s="165"/>
      <c r="H275" s="165"/>
      <c r="I275" s="166"/>
      <c r="J275" s="165"/>
      <c r="K275" s="165"/>
      <c r="L275" s="167"/>
      <c r="M275" s="165"/>
      <c r="N275" s="165"/>
      <c r="O275" s="165"/>
      <c r="P275" s="166"/>
      <c r="Q275" s="166"/>
      <c r="R275" s="165"/>
      <c r="S275" s="165"/>
      <c r="T275" s="168"/>
      <c r="U275" s="168">
        <f t="shared" si="29"/>
        <v>0</v>
      </c>
      <c r="V275" s="196">
        <f t="shared" si="30"/>
        <v>0</v>
      </c>
      <c r="W275" s="183" t="str">
        <f t="shared" si="31"/>
        <v xml:space="preserve">   </v>
      </c>
      <c r="X275" s="166"/>
      <c r="Y275" s="218" t="s">
        <v>295</v>
      </c>
      <c r="Z275" s="166"/>
      <c r="AA275" s="169"/>
      <c r="AB275" s="169"/>
      <c r="AC275" s="169"/>
      <c r="AD275" s="169"/>
      <c r="AE275" s="169"/>
      <c r="AF275" s="169"/>
      <c r="AG275" s="170"/>
      <c r="AH275" s="171"/>
      <c r="AI275" s="171"/>
      <c r="AJ275" s="171"/>
      <c r="AK275" s="172"/>
      <c r="AL275" s="165"/>
      <c r="AM275" s="169"/>
      <c r="AN275" s="169"/>
      <c r="AO275" s="16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216">
        <f t="shared" si="35"/>
        <v>0</v>
      </c>
      <c r="AZ275" s="216">
        <f t="shared" si="32"/>
        <v>0</v>
      </c>
      <c r="BA275" s="189" t="b">
        <f t="shared" si="33"/>
        <v>1</v>
      </c>
      <c r="BB275" s="218"/>
      <c r="BC275" s="173"/>
      <c r="BD275" s="173"/>
      <c r="BE275" s="173"/>
      <c r="BF275" s="173"/>
      <c r="BG275" s="173"/>
      <c r="BH275" s="173"/>
      <c r="BI275" s="173"/>
      <c r="BJ275" s="173"/>
      <c r="BK275" s="173"/>
      <c r="BL275" s="173"/>
      <c r="BM275" s="173"/>
      <c r="BN275" s="173"/>
      <c r="BO275" s="173"/>
      <c r="BP275" s="173"/>
      <c r="BQ275" s="173"/>
      <c r="BR275" s="173"/>
      <c r="BS275" s="173"/>
      <c r="BT275" s="173"/>
      <c r="BU275" s="173"/>
      <c r="BV275" s="173"/>
      <c r="BW275" s="173"/>
      <c r="BX275" s="173"/>
    </row>
    <row r="276" spans="1:76" s="174" customFormat="1" ht="78.75">
      <c r="A276" s="164" t="str">
        <f t="shared" si="34"/>
        <v>0</v>
      </c>
      <c r="B276" s="165"/>
      <c r="C276" s="166"/>
      <c r="D276" s="166"/>
      <c r="E276" s="165"/>
      <c r="F276" s="165"/>
      <c r="G276" s="165"/>
      <c r="H276" s="165"/>
      <c r="I276" s="166"/>
      <c r="J276" s="165"/>
      <c r="K276" s="165"/>
      <c r="L276" s="167"/>
      <c r="M276" s="165"/>
      <c r="N276" s="165"/>
      <c r="O276" s="165"/>
      <c r="P276" s="166"/>
      <c r="Q276" s="166"/>
      <c r="R276" s="165"/>
      <c r="S276" s="165"/>
      <c r="T276" s="168"/>
      <c r="U276" s="168">
        <f t="shared" si="29"/>
        <v>0</v>
      </c>
      <c r="V276" s="196">
        <f t="shared" si="30"/>
        <v>0</v>
      </c>
      <c r="W276" s="183" t="str">
        <f t="shared" si="31"/>
        <v xml:space="preserve">   </v>
      </c>
      <c r="X276" s="166"/>
      <c r="Y276" s="218" t="s">
        <v>295</v>
      </c>
      <c r="Z276" s="166"/>
      <c r="AA276" s="169"/>
      <c r="AB276" s="169"/>
      <c r="AC276" s="169"/>
      <c r="AD276" s="169"/>
      <c r="AE276" s="169"/>
      <c r="AF276" s="169"/>
      <c r="AG276" s="170"/>
      <c r="AH276" s="171"/>
      <c r="AI276" s="171"/>
      <c r="AJ276" s="171"/>
      <c r="AK276" s="172"/>
      <c r="AL276" s="165"/>
      <c r="AM276" s="169"/>
      <c r="AN276" s="169"/>
      <c r="AO276" s="169"/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216">
        <f t="shared" si="35"/>
        <v>0</v>
      </c>
      <c r="AZ276" s="216">
        <f t="shared" si="32"/>
        <v>0</v>
      </c>
      <c r="BA276" s="189" t="b">
        <f t="shared" si="33"/>
        <v>1</v>
      </c>
      <c r="BB276" s="218"/>
      <c r="BC276" s="173"/>
      <c r="BD276" s="173"/>
      <c r="BE276" s="173"/>
      <c r="BF276" s="173"/>
      <c r="BG276" s="173"/>
      <c r="BH276" s="173"/>
      <c r="BI276" s="173"/>
      <c r="BJ276" s="173"/>
      <c r="BK276" s="173"/>
      <c r="BL276" s="173"/>
      <c r="BM276" s="173"/>
      <c r="BN276" s="173"/>
      <c r="BO276" s="173"/>
      <c r="BP276" s="173"/>
      <c r="BQ276" s="173"/>
      <c r="BR276" s="173"/>
      <c r="BS276" s="173"/>
      <c r="BT276" s="173"/>
      <c r="BU276" s="173"/>
      <c r="BV276" s="173"/>
      <c r="BW276" s="173"/>
      <c r="BX276" s="173"/>
    </row>
    <row r="277" spans="1:76" s="174" customFormat="1" ht="78.75">
      <c r="A277" s="164" t="str">
        <f t="shared" si="34"/>
        <v>0</v>
      </c>
      <c r="B277" s="165"/>
      <c r="C277" s="166"/>
      <c r="D277" s="166"/>
      <c r="E277" s="165"/>
      <c r="F277" s="165"/>
      <c r="G277" s="165"/>
      <c r="H277" s="165"/>
      <c r="I277" s="166"/>
      <c r="J277" s="165"/>
      <c r="K277" s="165"/>
      <c r="L277" s="167"/>
      <c r="M277" s="165"/>
      <c r="N277" s="165"/>
      <c r="O277" s="165"/>
      <c r="P277" s="166"/>
      <c r="Q277" s="166"/>
      <c r="R277" s="165"/>
      <c r="S277" s="165"/>
      <c r="T277" s="168"/>
      <c r="U277" s="168">
        <f t="shared" si="29"/>
        <v>0</v>
      </c>
      <c r="V277" s="196">
        <f t="shared" si="30"/>
        <v>0</v>
      </c>
      <c r="W277" s="183" t="str">
        <f t="shared" si="31"/>
        <v xml:space="preserve">   </v>
      </c>
      <c r="X277" s="166"/>
      <c r="Y277" s="218" t="s">
        <v>295</v>
      </c>
      <c r="Z277" s="166"/>
      <c r="AA277" s="169"/>
      <c r="AB277" s="169"/>
      <c r="AC277" s="169"/>
      <c r="AD277" s="169"/>
      <c r="AE277" s="169"/>
      <c r="AF277" s="169"/>
      <c r="AG277" s="170"/>
      <c r="AH277" s="171"/>
      <c r="AI277" s="171"/>
      <c r="AJ277" s="171"/>
      <c r="AK277" s="172"/>
      <c r="AL277" s="165"/>
      <c r="AM277" s="169"/>
      <c r="AN277" s="169"/>
      <c r="AO277" s="16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216">
        <f t="shared" si="35"/>
        <v>0</v>
      </c>
      <c r="AZ277" s="216">
        <f t="shared" si="32"/>
        <v>0</v>
      </c>
      <c r="BA277" s="189" t="b">
        <f t="shared" si="33"/>
        <v>1</v>
      </c>
      <c r="BB277" s="218"/>
      <c r="BC277" s="173"/>
      <c r="BD277" s="173"/>
      <c r="BE277" s="173"/>
      <c r="BF277" s="173"/>
      <c r="BG277" s="173"/>
      <c r="BH277" s="173"/>
      <c r="BI277" s="173"/>
      <c r="BJ277" s="173"/>
      <c r="BK277" s="173"/>
      <c r="BL277" s="173"/>
      <c r="BM277" s="173"/>
      <c r="BN277" s="173"/>
      <c r="BO277" s="173"/>
      <c r="BP277" s="173"/>
      <c r="BQ277" s="173"/>
      <c r="BR277" s="173"/>
      <c r="BS277" s="173"/>
      <c r="BT277" s="173"/>
      <c r="BU277" s="173"/>
      <c r="BV277" s="173"/>
      <c r="BW277" s="173"/>
      <c r="BX277" s="173"/>
    </row>
    <row r="278" spans="1:76" s="174" customFormat="1" ht="78.75">
      <c r="A278" s="164" t="str">
        <f t="shared" si="34"/>
        <v>0</v>
      </c>
      <c r="B278" s="165"/>
      <c r="C278" s="166"/>
      <c r="D278" s="166"/>
      <c r="E278" s="165"/>
      <c r="F278" s="165"/>
      <c r="G278" s="165"/>
      <c r="H278" s="165"/>
      <c r="I278" s="166"/>
      <c r="J278" s="165"/>
      <c r="K278" s="165"/>
      <c r="L278" s="167"/>
      <c r="M278" s="165"/>
      <c r="N278" s="165"/>
      <c r="O278" s="165"/>
      <c r="P278" s="166"/>
      <c r="Q278" s="166"/>
      <c r="R278" s="165"/>
      <c r="S278" s="165"/>
      <c r="T278" s="168"/>
      <c r="U278" s="168">
        <f t="shared" si="29"/>
        <v>0</v>
      </c>
      <c r="V278" s="196">
        <f t="shared" si="30"/>
        <v>0</v>
      </c>
      <c r="W278" s="183" t="str">
        <f t="shared" si="31"/>
        <v xml:space="preserve">   </v>
      </c>
      <c r="X278" s="166"/>
      <c r="Y278" s="218" t="s">
        <v>295</v>
      </c>
      <c r="Z278" s="166"/>
      <c r="AA278" s="169"/>
      <c r="AB278" s="169"/>
      <c r="AC278" s="169"/>
      <c r="AD278" s="169"/>
      <c r="AE278" s="169"/>
      <c r="AF278" s="169"/>
      <c r="AG278" s="170"/>
      <c r="AH278" s="171"/>
      <c r="AI278" s="171"/>
      <c r="AJ278" s="171"/>
      <c r="AK278" s="172"/>
      <c r="AL278" s="165"/>
      <c r="AM278" s="169"/>
      <c r="AN278" s="169"/>
      <c r="AO278" s="16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216">
        <f t="shared" si="35"/>
        <v>0</v>
      </c>
      <c r="AZ278" s="216">
        <f t="shared" si="32"/>
        <v>0</v>
      </c>
      <c r="BA278" s="189" t="b">
        <f t="shared" si="33"/>
        <v>1</v>
      </c>
      <c r="BB278" s="218"/>
      <c r="BC278" s="173"/>
      <c r="BD278" s="173"/>
      <c r="BE278" s="173"/>
      <c r="BF278" s="173"/>
      <c r="BG278" s="173"/>
      <c r="BH278" s="173"/>
      <c r="BI278" s="173"/>
      <c r="BJ278" s="173"/>
      <c r="BK278" s="173"/>
      <c r="BL278" s="173"/>
      <c r="BM278" s="173"/>
      <c r="BN278" s="173"/>
      <c r="BO278" s="173"/>
      <c r="BP278" s="173"/>
      <c r="BQ278" s="173"/>
      <c r="BR278" s="173"/>
      <c r="BS278" s="173"/>
      <c r="BT278" s="173"/>
      <c r="BU278" s="173"/>
      <c r="BV278" s="173"/>
      <c r="BW278" s="173"/>
      <c r="BX278" s="173"/>
    </row>
    <row r="279" spans="1:76" s="174" customFormat="1" ht="78.75">
      <c r="A279" s="164" t="str">
        <f t="shared" si="34"/>
        <v>0</v>
      </c>
      <c r="B279" s="165"/>
      <c r="C279" s="166"/>
      <c r="D279" s="166"/>
      <c r="E279" s="165"/>
      <c r="F279" s="165"/>
      <c r="G279" s="165"/>
      <c r="H279" s="165"/>
      <c r="I279" s="166"/>
      <c r="J279" s="165"/>
      <c r="K279" s="165"/>
      <c r="L279" s="167"/>
      <c r="M279" s="165"/>
      <c r="N279" s="165"/>
      <c r="O279" s="165"/>
      <c r="P279" s="166"/>
      <c r="Q279" s="166"/>
      <c r="R279" s="165"/>
      <c r="S279" s="165"/>
      <c r="T279" s="168"/>
      <c r="U279" s="168">
        <f t="shared" si="29"/>
        <v>0</v>
      </c>
      <c r="V279" s="196">
        <f t="shared" si="30"/>
        <v>0</v>
      </c>
      <c r="W279" s="183" t="str">
        <f t="shared" si="31"/>
        <v xml:space="preserve">   </v>
      </c>
      <c r="X279" s="166"/>
      <c r="Y279" s="218" t="s">
        <v>295</v>
      </c>
      <c r="Z279" s="166"/>
      <c r="AA279" s="169"/>
      <c r="AB279" s="169"/>
      <c r="AC279" s="169"/>
      <c r="AD279" s="169"/>
      <c r="AE279" s="169"/>
      <c r="AF279" s="169"/>
      <c r="AG279" s="170"/>
      <c r="AH279" s="171"/>
      <c r="AI279" s="171"/>
      <c r="AJ279" s="171"/>
      <c r="AK279" s="172"/>
      <c r="AL279" s="165"/>
      <c r="AM279" s="169"/>
      <c r="AN279" s="169"/>
      <c r="AO279" s="16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216">
        <f t="shared" si="35"/>
        <v>0</v>
      </c>
      <c r="AZ279" s="216">
        <f t="shared" si="32"/>
        <v>0</v>
      </c>
      <c r="BA279" s="189" t="b">
        <f t="shared" si="33"/>
        <v>1</v>
      </c>
      <c r="BB279" s="218"/>
      <c r="BC279" s="173"/>
      <c r="BD279" s="173"/>
      <c r="BE279" s="173"/>
      <c r="BF279" s="173"/>
      <c r="BG279" s="173"/>
      <c r="BH279" s="173"/>
      <c r="BI279" s="173"/>
      <c r="BJ279" s="173"/>
      <c r="BK279" s="173"/>
      <c r="BL279" s="173"/>
      <c r="BM279" s="173"/>
      <c r="BN279" s="173"/>
      <c r="BO279" s="173"/>
      <c r="BP279" s="173"/>
      <c r="BQ279" s="173"/>
      <c r="BR279" s="173"/>
      <c r="BS279" s="173"/>
      <c r="BT279" s="173"/>
      <c r="BU279" s="173"/>
      <c r="BV279" s="173"/>
      <c r="BW279" s="173"/>
      <c r="BX279" s="173"/>
    </row>
    <row r="280" spans="1:76" s="174" customFormat="1" ht="78.75">
      <c r="A280" s="164" t="str">
        <f t="shared" si="34"/>
        <v>0</v>
      </c>
      <c r="B280" s="165"/>
      <c r="C280" s="166"/>
      <c r="D280" s="166"/>
      <c r="E280" s="165"/>
      <c r="F280" s="165"/>
      <c r="G280" s="165"/>
      <c r="H280" s="165"/>
      <c r="I280" s="166"/>
      <c r="J280" s="165"/>
      <c r="K280" s="165"/>
      <c r="L280" s="167"/>
      <c r="M280" s="165"/>
      <c r="N280" s="165"/>
      <c r="O280" s="165"/>
      <c r="P280" s="166"/>
      <c r="Q280" s="166"/>
      <c r="R280" s="165"/>
      <c r="S280" s="165"/>
      <c r="T280" s="168"/>
      <c r="U280" s="168">
        <f t="shared" si="29"/>
        <v>0</v>
      </c>
      <c r="V280" s="196">
        <f t="shared" si="30"/>
        <v>0</v>
      </c>
      <c r="W280" s="183" t="str">
        <f t="shared" si="31"/>
        <v xml:space="preserve">   </v>
      </c>
      <c r="X280" s="166"/>
      <c r="Y280" s="218" t="s">
        <v>295</v>
      </c>
      <c r="Z280" s="166"/>
      <c r="AA280" s="169"/>
      <c r="AB280" s="169"/>
      <c r="AC280" s="169"/>
      <c r="AD280" s="169"/>
      <c r="AE280" s="169"/>
      <c r="AF280" s="169"/>
      <c r="AG280" s="170"/>
      <c r="AH280" s="171"/>
      <c r="AI280" s="171"/>
      <c r="AJ280" s="171"/>
      <c r="AK280" s="172"/>
      <c r="AL280" s="165"/>
      <c r="AM280" s="169"/>
      <c r="AN280" s="169"/>
      <c r="AO280" s="169"/>
      <c r="AP280" s="169"/>
      <c r="AQ280" s="169"/>
      <c r="AR280" s="169"/>
      <c r="AS280" s="169"/>
      <c r="AT280" s="169"/>
      <c r="AU280" s="169"/>
      <c r="AV280" s="169"/>
      <c r="AW280" s="169"/>
      <c r="AX280" s="169"/>
      <c r="AY280" s="216">
        <f t="shared" si="35"/>
        <v>0</v>
      </c>
      <c r="AZ280" s="216">
        <f t="shared" si="32"/>
        <v>0</v>
      </c>
      <c r="BA280" s="189" t="b">
        <f t="shared" si="33"/>
        <v>1</v>
      </c>
      <c r="BB280" s="218"/>
      <c r="BC280" s="173"/>
      <c r="BD280" s="173"/>
      <c r="BE280" s="173"/>
      <c r="BF280" s="173"/>
      <c r="BG280" s="173"/>
      <c r="BH280" s="173"/>
      <c r="BI280" s="173"/>
      <c r="BJ280" s="173"/>
      <c r="BK280" s="173"/>
      <c r="BL280" s="173"/>
      <c r="BM280" s="173"/>
      <c r="BN280" s="173"/>
      <c r="BO280" s="173"/>
      <c r="BP280" s="173"/>
      <c r="BQ280" s="173"/>
      <c r="BR280" s="173"/>
      <c r="BS280" s="173"/>
      <c r="BT280" s="173"/>
      <c r="BU280" s="173"/>
      <c r="BV280" s="173"/>
      <c r="BW280" s="173"/>
      <c r="BX280" s="173"/>
    </row>
    <row r="281" spans="1:76" s="174" customFormat="1" ht="78.75">
      <c r="A281" s="164" t="str">
        <f t="shared" si="34"/>
        <v>0</v>
      </c>
      <c r="B281" s="165"/>
      <c r="C281" s="166"/>
      <c r="D281" s="166"/>
      <c r="E281" s="165"/>
      <c r="F281" s="165"/>
      <c r="G281" s="165"/>
      <c r="H281" s="165"/>
      <c r="I281" s="166"/>
      <c r="J281" s="165"/>
      <c r="K281" s="165"/>
      <c r="L281" s="167"/>
      <c r="M281" s="165"/>
      <c r="N281" s="165"/>
      <c r="O281" s="165"/>
      <c r="P281" s="166"/>
      <c r="Q281" s="166"/>
      <c r="R281" s="165"/>
      <c r="S281" s="165"/>
      <c r="T281" s="168"/>
      <c r="U281" s="168">
        <f t="shared" si="29"/>
        <v>0</v>
      </c>
      <c r="V281" s="196">
        <f t="shared" si="30"/>
        <v>0</v>
      </c>
      <c r="W281" s="183" t="str">
        <f t="shared" si="31"/>
        <v xml:space="preserve">   </v>
      </c>
      <c r="X281" s="166"/>
      <c r="Y281" s="218" t="s">
        <v>295</v>
      </c>
      <c r="Z281" s="166"/>
      <c r="AA281" s="169"/>
      <c r="AB281" s="169"/>
      <c r="AC281" s="169"/>
      <c r="AD281" s="169"/>
      <c r="AE281" s="169"/>
      <c r="AF281" s="169"/>
      <c r="AG281" s="170"/>
      <c r="AH281" s="171"/>
      <c r="AI281" s="171"/>
      <c r="AJ281" s="171"/>
      <c r="AK281" s="172"/>
      <c r="AL281" s="165"/>
      <c r="AM281" s="169"/>
      <c r="AN281" s="169"/>
      <c r="AO281" s="169"/>
      <c r="AP281" s="169"/>
      <c r="AQ281" s="169"/>
      <c r="AR281" s="169"/>
      <c r="AS281" s="169"/>
      <c r="AT281" s="169"/>
      <c r="AU281" s="169"/>
      <c r="AV281" s="169"/>
      <c r="AW281" s="169"/>
      <c r="AX281" s="169"/>
      <c r="AY281" s="216">
        <f t="shared" si="35"/>
        <v>0</v>
      </c>
      <c r="AZ281" s="216">
        <f t="shared" si="32"/>
        <v>0</v>
      </c>
      <c r="BA281" s="189" t="b">
        <f t="shared" si="33"/>
        <v>1</v>
      </c>
      <c r="BB281" s="218"/>
      <c r="BC281" s="173"/>
      <c r="BD281" s="173"/>
      <c r="BE281" s="173"/>
      <c r="BF281" s="173"/>
      <c r="BG281" s="173"/>
      <c r="BH281" s="173"/>
      <c r="BI281" s="173"/>
      <c r="BJ281" s="173"/>
      <c r="BK281" s="173"/>
      <c r="BL281" s="173"/>
      <c r="BM281" s="173"/>
      <c r="BN281" s="173"/>
      <c r="BO281" s="173"/>
      <c r="BP281" s="173"/>
      <c r="BQ281" s="173"/>
      <c r="BR281" s="173"/>
      <c r="BS281" s="173"/>
      <c r="BT281" s="173"/>
      <c r="BU281" s="173"/>
      <c r="BV281" s="173"/>
      <c r="BW281" s="173"/>
      <c r="BX281" s="173"/>
    </row>
    <row r="282" spans="1:76" s="174" customFormat="1" ht="78.75">
      <c r="A282" s="164" t="str">
        <f t="shared" si="34"/>
        <v>0</v>
      </c>
      <c r="B282" s="165"/>
      <c r="C282" s="166"/>
      <c r="D282" s="166"/>
      <c r="E282" s="165"/>
      <c r="F282" s="165"/>
      <c r="G282" s="165"/>
      <c r="H282" s="165"/>
      <c r="I282" s="166"/>
      <c r="J282" s="165"/>
      <c r="K282" s="165"/>
      <c r="L282" s="167"/>
      <c r="M282" s="165"/>
      <c r="N282" s="165"/>
      <c r="O282" s="165"/>
      <c r="P282" s="166"/>
      <c r="Q282" s="166"/>
      <c r="R282" s="165"/>
      <c r="S282" s="165"/>
      <c r="T282" s="168"/>
      <c r="U282" s="168">
        <f t="shared" si="29"/>
        <v>0</v>
      </c>
      <c r="V282" s="196">
        <f t="shared" si="30"/>
        <v>0</v>
      </c>
      <c r="W282" s="183" t="str">
        <f t="shared" si="31"/>
        <v xml:space="preserve">   </v>
      </c>
      <c r="X282" s="166"/>
      <c r="Y282" s="218" t="s">
        <v>295</v>
      </c>
      <c r="Z282" s="166"/>
      <c r="AA282" s="169"/>
      <c r="AB282" s="169"/>
      <c r="AC282" s="169"/>
      <c r="AD282" s="169"/>
      <c r="AE282" s="169"/>
      <c r="AF282" s="169"/>
      <c r="AG282" s="170"/>
      <c r="AH282" s="171"/>
      <c r="AI282" s="171"/>
      <c r="AJ282" s="171"/>
      <c r="AK282" s="172"/>
      <c r="AL282" s="165"/>
      <c r="AM282" s="169"/>
      <c r="AN282" s="169"/>
      <c r="AO282" s="169"/>
      <c r="AP282" s="169"/>
      <c r="AQ282" s="169"/>
      <c r="AR282" s="169"/>
      <c r="AS282" s="169"/>
      <c r="AT282" s="169"/>
      <c r="AU282" s="169"/>
      <c r="AV282" s="169"/>
      <c r="AW282" s="169"/>
      <c r="AX282" s="169"/>
      <c r="AY282" s="216">
        <f t="shared" si="35"/>
        <v>0</v>
      </c>
      <c r="AZ282" s="216">
        <f t="shared" si="32"/>
        <v>0</v>
      </c>
      <c r="BA282" s="189" t="b">
        <f t="shared" si="33"/>
        <v>1</v>
      </c>
      <c r="BB282" s="218"/>
      <c r="BC282" s="173"/>
      <c r="BD282" s="173"/>
      <c r="BE282" s="173"/>
      <c r="BF282" s="173"/>
      <c r="BG282" s="173"/>
      <c r="BH282" s="173"/>
      <c r="BI282" s="173"/>
      <c r="BJ282" s="173"/>
      <c r="BK282" s="173"/>
      <c r="BL282" s="173"/>
      <c r="BM282" s="173"/>
      <c r="BN282" s="173"/>
      <c r="BO282" s="173"/>
      <c r="BP282" s="173"/>
      <c r="BQ282" s="173"/>
      <c r="BR282" s="173"/>
      <c r="BS282" s="173"/>
      <c r="BT282" s="173"/>
      <c r="BU282" s="173"/>
      <c r="BV282" s="173"/>
      <c r="BW282" s="173"/>
      <c r="BX282" s="173"/>
    </row>
    <row r="283" spans="1:76" s="174" customFormat="1" ht="78.75">
      <c r="A283" s="164" t="str">
        <f t="shared" si="34"/>
        <v>0</v>
      </c>
      <c r="B283" s="165"/>
      <c r="C283" s="166"/>
      <c r="D283" s="166"/>
      <c r="E283" s="165"/>
      <c r="F283" s="165"/>
      <c r="G283" s="165"/>
      <c r="H283" s="165"/>
      <c r="I283" s="166"/>
      <c r="J283" s="165"/>
      <c r="K283" s="165"/>
      <c r="L283" s="167"/>
      <c r="M283" s="165"/>
      <c r="N283" s="165"/>
      <c r="O283" s="165"/>
      <c r="P283" s="166"/>
      <c r="Q283" s="166"/>
      <c r="R283" s="165"/>
      <c r="S283" s="165"/>
      <c r="T283" s="168"/>
      <c r="U283" s="168">
        <f t="shared" si="29"/>
        <v>0</v>
      </c>
      <c r="V283" s="196">
        <f t="shared" si="30"/>
        <v>0</v>
      </c>
      <c r="W283" s="183" t="str">
        <f t="shared" si="31"/>
        <v xml:space="preserve">   </v>
      </c>
      <c r="X283" s="166"/>
      <c r="Y283" s="218" t="s">
        <v>295</v>
      </c>
      <c r="Z283" s="166"/>
      <c r="AA283" s="169"/>
      <c r="AB283" s="169"/>
      <c r="AC283" s="169"/>
      <c r="AD283" s="169"/>
      <c r="AE283" s="169"/>
      <c r="AF283" s="169"/>
      <c r="AG283" s="170"/>
      <c r="AH283" s="171"/>
      <c r="AI283" s="171"/>
      <c r="AJ283" s="171"/>
      <c r="AK283" s="172"/>
      <c r="AL283" s="165"/>
      <c r="AM283" s="169"/>
      <c r="AN283" s="169"/>
      <c r="AO283" s="169"/>
      <c r="AP283" s="169"/>
      <c r="AQ283" s="169"/>
      <c r="AR283" s="169"/>
      <c r="AS283" s="169"/>
      <c r="AT283" s="169"/>
      <c r="AU283" s="169"/>
      <c r="AV283" s="169"/>
      <c r="AW283" s="169"/>
      <c r="AX283" s="169"/>
      <c r="AY283" s="216">
        <f t="shared" si="35"/>
        <v>0</v>
      </c>
      <c r="AZ283" s="216">
        <f t="shared" si="32"/>
        <v>0</v>
      </c>
      <c r="BA283" s="189" t="b">
        <f t="shared" si="33"/>
        <v>1</v>
      </c>
      <c r="BB283" s="218"/>
      <c r="BC283" s="173"/>
      <c r="BD283" s="173"/>
      <c r="BE283" s="173"/>
      <c r="BF283" s="173"/>
      <c r="BG283" s="173"/>
      <c r="BH283" s="173"/>
      <c r="BI283" s="173"/>
      <c r="BJ283" s="173"/>
      <c r="BK283" s="173"/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</row>
    <row r="284" spans="1:76" s="174" customFormat="1" ht="78.75">
      <c r="A284" s="164" t="str">
        <f t="shared" si="34"/>
        <v>0</v>
      </c>
      <c r="B284" s="165"/>
      <c r="C284" s="166"/>
      <c r="D284" s="166"/>
      <c r="E284" s="165"/>
      <c r="F284" s="165"/>
      <c r="G284" s="165"/>
      <c r="H284" s="165"/>
      <c r="I284" s="166"/>
      <c r="J284" s="165"/>
      <c r="K284" s="165"/>
      <c r="L284" s="167"/>
      <c r="M284" s="165"/>
      <c r="N284" s="165"/>
      <c r="O284" s="165"/>
      <c r="P284" s="166"/>
      <c r="Q284" s="166"/>
      <c r="R284" s="165"/>
      <c r="S284" s="165"/>
      <c r="T284" s="168"/>
      <c r="U284" s="168">
        <f t="shared" si="29"/>
        <v>0</v>
      </c>
      <c r="V284" s="196">
        <f t="shared" si="30"/>
        <v>0</v>
      </c>
      <c r="W284" s="183" t="str">
        <f t="shared" si="31"/>
        <v xml:space="preserve">   </v>
      </c>
      <c r="X284" s="166"/>
      <c r="Y284" s="218" t="s">
        <v>295</v>
      </c>
      <c r="Z284" s="166"/>
      <c r="AA284" s="169"/>
      <c r="AB284" s="169"/>
      <c r="AC284" s="169"/>
      <c r="AD284" s="169"/>
      <c r="AE284" s="169"/>
      <c r="AF284" s="169"/>
      <c r="AG284" s="170"/>
      <c r="AH284" s="171"/>
      <c r="AI284" s="171"/>
      <c r="AJ284" s="171"/>
      <c r="AK284" s="172"/>
      <c r="AL284" s="165"/>
      <c r="AM284" s="169"/>
      <c r="AN284" s="169"/>
      <c r="AO284" s="169"/>
      <c r="AP284" s="169"/>
      <c r="AQ284" s="169"/>
      <c r="AR284" s="169"/>
      <c r="AS284" s="169"/>
      <c r="AT284" s="169"/>
      <c r="AU284" s="169"/>
      <c r="AV284" s="169"/>
      <c r="AW284" s="169"/>
      <c r="AX284" s="169"/>
      <c r="AY284" s="216">
        <f t="shared" si="35"/>
        <v>0</v>
      </c>
      <c r="AZ284" s="216">
        <f t="shared" si="32"/>
        <v>0</v>
      </c>
      <c r="BA284" s="189" t="b">
        <f t="shared" si="33"/>
        <v>1</v>
      </c>
      <c r="BB284" s="218"/>
      <c r="BC284" s="173"/>
      <c r="BD284" s="173"/>
      <c r="BE284" s="173"/>
      <c r="BF284" s="173"/>
      <c r="BG284" s="173"/>
      <c r="BH284" s="173"/>
      <c r="BI284" s="173"/>
      <c r="BJ284" s="173"/>
      <c r="BK284" s="173"/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</row>
    <row r="285" spans="1:76" s="174" customFormat="1" ht="78.75">
      <c r="A285" s="164" t="str">
        <f t="shared" si="34"/>
        <v>0</v>
      </c>
      <c r="B285" s="165"/>
      <c r="C285" s="166"/>
      <c r="D285" s="166"/>
      <c r="E285" s="165"/>
      <c r="F285" s="165"/>
      <c r="G285" s="165"/>
      <c r="H285" s="165"/>
      <c r="I285" s="166"/>
      <c r="J285" s="165"/>
      <c r="K285" s="165"/>
      <c r="L285" s="167"/>
      <c r="M285" s="165"/>
      <c r="N285" s="165"/>
      <c r="O285" s="165"/>
      <c r="P285" s="166"/>
      <c r="Q285" s="166"/>
      <c r="R285" s="165"/>
      <c r="S285" s="165"/>
      <c r="T285" s="168"/>
      <c r="U285" s="168">
        <f t="shared" si="29"/>
        <v>0</v>
      </c>
      <c r="V285" s="196">
        <f t="shared" si="30"/>
        <v>0</v>
      </c>
      <c r="W285" s="183" t="str">
        <f t="shared" si="31"/>
        <v xml:space="preserve">   </v>
      </c>
      <c r="X285" s="166"/>
      <c r="Y285" s="218" t="s">
        <v>295</v>
      </c>
      <c r="Z285" s="166"/>
      <c r="AA285" s="169"/>
      <c r="AB285" s="169"/>
      <c r="AC285" s="169"/>
      <c r="AD285" s="169"/>
      <c r="AE285" s="169"/>
      <c r="AF285" s="169"/>
      <c r="AG285" s="170"/>
      <c r="AH285" s="171"/>
      <c r="AI285" s="171"/>
      <c r="AJ285" s="171"/>
      <c r="AK285" s="172"/>
      <c r="AL285" s="165"/>
      <c r="AM285" s="169"/>
      <c r="AN285" s="169"/>
      <c r="AO285" s="169"/>
      <c r="AP285" s="169"/>
      <c r="AQ285" s="169"/>
      <c r="AR285" s="169"/>
      <c r="AS285" s="169"/>
      <c r="AT285" s="169"/>
      <c r="AU285" s="169"/>
      <c r="AV285" s="169"/>
      <c r="AW285" s="169"/>
      <c r="AX285" s="169"/>
      <c r="AY285" s="216">
        <f t="shared" si="35"/>
        <v>0</v>
      </c>
      <c r="AZ285" s="216">
        <f t="shared" si="32"/>
        <v>0</v>
      </c>
      <c r="BA285" s="189" t="b">
        <f t="shared" si="33"/>
        <v>1</v>
      </c>
      <c r="BB285" s="218"/>
      <c r="BC285" s="173"/>
      <c r="BD285" s="173"/>
      <c r="BE285" s="173"/>
      <c r="BF285" s="173"/>
      <c r="BG285" s="173"/>
      <c r="BH285" s="173"/>
      <c r="BI285" s="173"/>
      <c r="BJ285" s="173"/>
      <c r="BK285" s="173"/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</row>
    <row r="286" spans="1:76" s="174" customFormat="1" ht="78.75">
      <c r="A286" s="164" t="str">
        <f t="shared" si="34"/>
        <v>0</v>
      </c>
      <c r="B286" s="165"/>
      <c r="C286" s="166"/>
      <c r="D286" s="166"/>
      <c r="E286" s="165"/>
      <c r="F286" s="165"/>
      <c r="G286" s="165"/>
      <c r="H286" s="165"/>
      <c r="I286" s="166"/>
      <c r="J286" s="165"/>
      <c r="K286" s="165"/>
      <c r="L286" s="167"/>
      <c r="M286" s="165"/>
      <c r="N286" s="165"/>
      <c r="O286" s="165"/>
      <c r="P286" s="166"/>
      <c r="Q286" s="166"/>
      <c r="R286" s="165"/>
      <c r="S286" s="165"/>
      <c r="T286" s="168"/>
      <c r="U286" s="168">
        <f t="shared" si="29"/>
        <v>0</v>
      </c>
      <c r="V286" s="196">
        <f t="shared" si="30"/>
        <v>0</v>
      </c>
      <c r="W286" s="183" t="str">
        <f t="shared" si="31"/>
        <v xml:space="preserve">   </v>
      </c>
      <c r="X286" s="166"/>
      <c r="Y286" s="218" t="s">
        <v>295</v>
      </c>
      <c r="Z286" s="166"/>
      <c r="AA286" s="169"/>
      <c r="AB286" s="169"/>
      <c r="AC286" s="169"/>
      <c r="AD286" s="169"/>
      <c r="AE286" s="169"/>
      <c r="AF286" s="169"/>
      <c r="AG286" s="170"/>
      <c r="AH286" s="171"/>
      <c r="AI286" s="171"/>
      <c r="AJ286" s="171"/>
      <c r="AK286" s="172"/>
      <c r="AL286" s="165"/>
      <c r="AM286" s="169"/>
      <c r="AN286" s="169"/>
      <c r="AO286" s="169"/>
      <c r="AP286" s="169"/>
      <c r="AQ286" s="169"/>
      <c r="AR286" s="169"/>
      <c r="AS286" s="169"/>
      <c r="AT286" s="169"/>
      <c r="AU286" s="169"/>
      <c r="AV286" s="169"/>
      <c r="AW286" s="169"/>
      <c r="AX286" s="169"/>
      <c r="AY286" s="216">
        <f t="shared" si="35"/>
        <v>0</v>
      </c>
      <c r="AZ286" s="216">
        <f t="shared" si="32"/>
        <v>0</v>
      </c>
      <c r="BA286" s="189" t="b">
        <f t="shared" si="33"/>
        <v>1</v>
      </c>
      <c r="BB286" s="218"/>
      <c r="BC286" s="173"/>
      <c r="BD286" s="173"/>
      <c r="BE286" s="173"/>
      <c r="BF286" s="173"/>
      <c r="BG286" s="173"/>
      <c r="BH286" s="173"/>
      <c r="BI286" s="173"/>
      <c r="BJ286" s="173"/>
      <c r="BK286" s="173"/>
      <c r="BL286" s="173"/>
      <c r="BM286" s="173"/>
      <c r="BN286" s="173"/>
      <c r="BO286" s="173"/>
      <c r="BP286" s="173"/>
      <c r="BQ286" s="173"/>
      <c r="BR286" s="173"/>
      <c r="BS286" s="173"/>
      <c r="BT286" s="173"/>
      <c r="BU286" s="173"/>
      <c r="BV286" s="173"/>
      <c r="BW286" s="173"/>
      <c r="BX286" s="173"/>
    </row>
    <row r="287" spans="1:76" s="174" customFormat="1" ht="78.75">
      <c r="A287" s="164" t="str">
        <f t="shared" si="34"/>
        <v>0</v>
      </c>
      <c r="B287" s="165"/>
      <c r="C287" s="166"/>
      <c r="D287" s="166"/>
      <c r="E287" s="165"/>
      <c r="F287" s="165"/>
      <c r="G287" s="165"/>
      <c r="H287" s="165"/>
      <c r="I287" s="166"/>
      <c r="J287" s="165"/>
      <c r="K287" s="165"/>
      <c r="L287" s="167"/>
      <c r="M287" s="165"/>
      <c r="N287" s="165"/>
      <c r="O287" s="165"/>
      <c r="P287" s="166"/>
      <c r="Q287" s="166"/>
      <c r="R287" s="165"/>
      <c r="S287" s="165"/>
      <c r="T287" s="168"/>
      <c r="U287" s="168">
        <f t="shared" si="29"/>
        <v>0</v>
      </c>
      <c r="V287" s="196">
        <f t="shared" si="30"/>
        <v>0</v>
      </c>
      <c r="W287" s="183" t="str">
        <f t="shared" si="31"/>
        <v xml:space="preserve">   </v>
      </c>
      <c r="X287" s="166"/>
      <c r="Y287" s="218" t="s">
        <v>295</v>
      </c>
      <c r="Z287" s="166"/>
      <c r="AA287" s="169"/>
      <c r="AB287" s="169"/>
      <c r="AC287" s="169"/>
      <c r="AD287" s="169"/>
      <c r="AE287" s="169"/>
      <c r="AF287" s="169"/>
      <c r="AG287" s="170"/>
      <c r="AH287" s="171"/>
      <c r="AI287" s="171"/>
      <c r="AJ287" s="171"/>
      <c r="AK287" s="172"/>
      <c r="AL287" s="165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216">
        <f t="shared" si="35"/>
        <v>0</v>
      </c>
      <c r="AZ287" s="216">
        <f t="shared" si="32"/>
        <v>0</v>
      </c>
      <c r="BA287" s="189" t="b">
        <f t="shared" si="33"/>
        <v>1</v>
      </c>
      <c r="BB287" s="218"/>
      <c r="BC287" s="173"/>
      <c r="BD287" s="173"/>
      <c r="BE287" s="173"/>
      <c r="BF287" s="173"/>
      <c r="BG287" s="173"/>
      <c r="BH287" s="173"/>
      <c r="BI287" s="173"/>
      <c r="BJ287" s="173"/>
      <c r="BK287" s="173"/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</row>
    <row r="288" spans="1:76" s="174" customFormat="1" ht="78.75">
      <c r="A288" s="164" t="str">
        <f t="shared" si="34"/>
        <v>0</v>
      </c>
      <c r="B288" s="165"/>
      <c r="C288" s="166"/>
      <c r="D288" s="166"/>
      <c r="E288" s="165"/>
      <c r="F288" s="165"/>
      <c r="G288" s="165"/>
      <c r="H288" s="165"/>
      <c r="I288" s="166"/>
      <c r="J288" s="165"/>
      <c r="K288" s="165"/>
      <c r="L288" s="167"/>
      <c r="M288" s="165"/>
      <c r="N288" s="165"/>
      <c r="O288" s="165"/>
      <c r="P288" s="166"/>
      <c r="Q288" s="166"/>
      <c r="R288" s="165"/>
      <c r="S288" s="165"/>
      <c r="T288" s="168"/>
      <c r="U288" s="168">
        <f t="shared" si="29"/>
        <v>0</v>
      </c>
      <c r="V288" s="196">
        <f t="shared" si="30"/>
        <v>0</v>
      </c>
      <c r="W288" s="183" t="str">
        <f t="shared" si="31"/>
        <v xml:space="preserve">   </v>
      </c>
      <c r="X288" s="166"/>
      <c r="Y288" s="218" t="s">
        <v>295</v>
      </c>
      <c r="Z288" s="166"/>
      <c r="AA288" s="169"/>
      <c r="AB288" s="169"/>
      <c r="AC288" s="169"/>
      <c r="AD288" s="169"/>
      <c r="AE288" s="169"/>
      <c r="AF288" s="169"/>
      <c r="AG288" s="170"/>
      <c r="AH288" s="171"/>
      <c r="AI288" s="171"/>
      <c r="AJ288" s="171"/>
      <c r="AK288" s="172"/>
      <c r="AL288" s="165"/>
      <c r="AM288" s="169"/>
      <c r="AN288" s="169"/>
      <c r="AO288" s="169"/>
      <c r="AP288" s="169"/>
      <c r="AQ288" s="169"/>
      <c r="AR288" s="169"/>
      <c r="AS288" s="169"/>
      <c r="AT288" s="169"/>
      <c r="AU288" s="169"/>
      <c r="AV288" s="169"/>
      <c r="AW288" s="169"/>
      <c r="AX288" s="169"/>
      <c r="AY288" s="216">
        <f t="shared" si="35"/>
        <v>0</v>
      </c>
      <c r="AZ288" s="216">
        <f t="shared" si="32"/>
        <v>0</v>
      </c>
      <c r="BA288" s="189" t="b">
        <f t="shared" si="33"/>
        <v>1</v>
      </c>
      <c r="BB288" s="218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173"/>
      <c r="BN288" s="173"/>
      <c r="BO288" s="173"/>
      <c r="BP288" s="173"/>
      <c r="BQ288" s="173"/>
      <c r="BR288" s="173"/>
      <c r="BS288" s="173"/>
      <c r="BT288" s="173"/>
      <c r="BU288" s="173"/>
      <c r="BV288" s="173"/>
      <c r="BW288" s="173"/>
      <c r="BX288" s="173"/>
    </row>
    <row r="289" spans="1:76" s="174" customFormat="1" ht="78.75">
      <c r="A289" s="164" t="str">
        <f t="shared" si="34"/>
        <v>0</v>
      </c>
      <c r="B289" s="165"/>
      <c r="C289" s="166"/>
      <c r="D289" s="166"/>
      <c r="E289" s="165"/>
      <c r="F289" s="165"/>
      <c r="G289" s="165"/>
      <c r="H289" s="165"/>
      <c r="I289" s="166"/>
      <c r="J289" s="165"/>
      <c r="K289" s="165"/>
      <c r="L289" s="167"/>
      <c r="M289" s="165"/>
      <c r="N289" s="165"/>
      <c r="O289" s="165"/>
      <c r="P289" s="166"/>
      <c r="Q289" s="166"/>
      <c r="R289" s="165"/>
      <c r="S289" s="165"/>
      <c r="T289" s="168"/>
      <c r="U289" s="168">
        <f t="shared" si="29"/>
        <v>0</v>
      </c>
      <c r="V289" s="196">
        <f t="shared" si="30"/>
        <v>0</v>
      </c>
      <c r="W289" s="183" t="str">
        <f t="shared" si="31"/>
        <v xml:space="preserve">   </v>
      </c>
      <c r="X289" s="166"/>
      <c r="Y289" s="218" t="s">
        <v>295</v>
      </c>
      <c r="Z289" s="166"/>
      <c r="AA289" s="169"/>
      <c r="AB289" s="169"/>
      <c r="AC289" s="169"/>
      <c r="AD289" s="169"/>
      <c r="AE289" s="169"/>
      <c r="AF289" s="169"/>
      <c r="AG289" s="170"/>
      <c r="AH289" s="171"/>
      <c r="AI289" s="171"/>
      <c r="AJ289" s="171"/>
      <c r="AK289" s="172"/>
      <c r="AL289" s="165"/>
      <c r="AM289" s="169"/>
      <c r="AN289" s="169"/>
      <c r="AO289" s="169"/>
      <c r="AP289" s="169"/>
      <c r="AQ289" s="169"/>
      <c r="AR289" s="169"/>
      <c r="AS289" s="169"/>
      <c r="AT289" s="169"/>
      <c r="AU289" s="169"/>
      <c r="AV289" s="169"/>
      <c r="AW289" s="169"/>
      <c r="AX289" s="169"/>
      <c r="AY289" s="216">
        <f t="shared" si="35"/>
        <v>0</v>
      </c>
      <c r="AZ289" s="216">
        <f t="shared" si="32"/>
        <v>0</v>
      </c>
      <c r="BA289" s="189" t="b">
        <f t="shared" si="33"/>
        <v>1</v>
      </c>
      <c r="BB289" s="218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173"/>
      <c r="BN289" s="173"/>
      <c r="BO289" s="173"/>
      <c r="BP289" s="173"/>
      <c r="BQ289" s="173"/>
      <c r="BR289" s="173"/>
      <c r="BS289" s="173"/>
      <c r="BT289" s="173"/>
      <c r="BU289" s="173"/>
      <c r="BV289" s="173"/>
      <c r="BW289" s="173"/>
      <c r="BX289" s="173"/>
    </row>
    <row r="290" spans="1:76" s="174" customFormat="1" ht="78.75">
      <c r="A290" s="164" t="str">
        <f t="shared" si="34"/>
        <v>0</v>
      </c>
      <c r="B290" s="165"/>
      <c r="C290" s="166"/>
      <c r="D290" s="166"/>
      <c r="E290" s="165"/>
      <c r="F290" s="165"/>
      <c r="G290" s="165"/>
      <c r="H290" s="165"/>
      <c r="I290" s="166"/>
      <c r="J290" s="165"/>
      <c r="K290" s="165"/>
      <c r="L290" s="167"/>
      <c r="M290" s="165"/>
      <c r="N290" s="165"/>
      <c r="O290" s="165"/>
      <c r="P290" s="166"/>
      <c r="Q290" s="166"/>
      <c r="R290" s="165"/>
      <c r="S290" s="165"/>
      <c r="T290" s="168"/>
      <c r="U290" s="168">
        <f t="shared" si="29"/>
        <v>0</v>
      </c>
      <c r="V290" s="196">
        <f t="shared" si="30"/>
        <v>0</v>
      </c>
      <c r="W290" s="183" t="str">
        <f t="shared" si="31"/>
        <v xml:space="preserve">   </v>
      </c>
      <c r="X290" s="166"/>
      <c r="Y290" s="218" t="s">
        <v>295</v>
      </c>
      <c r="Z290" s="166"/>
      <c r="AA290" s="169"/>
      <c r="AB290" s="169"/>
      <c r="AC290" s="169"/>
      <c r="AD290" s="169"/>
      <c r="AE290" s="169"/>
      <c r="AF290" s="169"/>
      <c r="AG290" s="170"/>
      <c r="AH290" s="171"/>
      <c r="AI290" s="171"/>
      <c r="AJ290" s="171"/>
      <c r="AK290" s="172"/>
      <c r="AL290" s="165"/>
      <c r="AM290" s="169"/>
      <c r="AN290" s="169"/>
      <c r="AO290" s="169"/>
      <c r="AP290" s="169"/>
      <c r="AQ290" s="169"/>
      <c r="AR290" s="169"/>
      <c r="AS290" s="169"/>
      <c r="AT290" s="169"/>
      <c r="AU290" s="169"/>
      <c r="AV290" s="169"/>
      <c r="AW290" s="169"/>
      <c r="AX290" s="169"/>
      <c r="AY290" s="216">
        <f t="shared" si="35"/>
        <v>0</v>
      </c>
      <c r="AZ290" s="216">
        <f t="shared" si="32"/>
        <v>0</v>
      </c>
      <c r="BA290" s="189" t="b">
        <f t="shared" si="33"/>
        <v>1</v>
      </c>
      <c r="BB290" s="218"/>
      <c r="BC290" s="173"/>
      <c r="BD290" s="173"/>
      <c r="BE290" s="173"/>
      <c r="BF290" s="173"/>
      <c r="BG290" s="173"/>
      <c r="BH290" s="173"/>
      <c r="BI290" s="173"/>
      <c r="BJ290" s="173"/>
      <c r="BK290" s="173"/>
      <c r="BL290" s="173"/>
      <c r="BM290" s="173"/>
      <c r="BN290" s="173"/>
      <c r="BO290" s="173"/>
      <c r="BP290" s="173"/>
      <c r="BQ290" s="173"/>
      <c r="BR290" s="173"/>
      <c r="BS290" s="173"/>
      <c r="BT290" s="173"/>
      <c r="BU290" s="173"/>
      <c r="BV290" s="173"/>
      <c r="BW290" s="173"/>
      <c r="BX290" s="173"/>
    </row>
    <row r="291" spans="1:76" s="174" customFormat="1" ht="78.75">
      <c r="A291" s="164" t="str">
        <f t="shared" si="34"/>
        <v>0</v>
      </c>
      <c r="B291" s="165"/>
      <c r="C291" s="166"/>
      <c r="D291" s="166"/>
      <c r="E291" s="165"/>
      <c r="F291" s="165"/>
      <c r="G291" s="165"/>
      <c r="H291" s="165"/>
      <c r="I291" s="166"/>
      <c r="J291" s="165"/>
      <c r="K291" s="165"/>
      <c r="L291" s="167"/>
      <c r="M291" s="165"/>
      <c r="N291" s="165"/>
      <c r="O291" s="165"/>
      <c r="P291" s="166"/>
      <c r="Q291" s="166"/>
      <c r="R291" s="165"/>
      <c r="S291" s="165"/>
      <c r="T291" s="168"/>
      <c r="U291" s="168">
        <f t="shared" si="29"/>
        <v>0</v>
      </c>
      <c r="V291" s="196">
        <f t="shared" si="30"/>
        <v>0</v>
      </c>
      <c r="W291" s="183" t="str">
        <f t="shared" si="31"/>
        <v xml:space="preserve">   </v>
      </c>
      <c r="X291" s="166"/>
      <c r="Y291" s="218" t="s">
        <v>295</v>
      </c>
      <c r="Z291" s="166"/>
      <c r="AA291" s="169"/>
      <c r="AB291" s="169"/>
      <c r="AC291" s="169"/>
      <c r="AD291" s="169"/>
      <c r="AE291" s="169"/>
      <c r="AF291" s="169"/>
      <c r="AG291" s="170"/>
      <c r="AH291" s="171"/>
      <c r="AI291" s="171"/>
      <c r="AJ291" s="171"/>
      <c r="AK291" s="172"/>
      <c r="AL291" s="165"/>
      <c r="AM291" s="169"/>
      <c r="AN291" s="169"/>
      <c r="AO291" s="169"/>
      <c r="AP291" s="169"/>
      <c r="AQ291" s="169"/>
      <c r="AR291" s="169"/>
      <c r="AS291" s="169"/>
      <c r="AT291" s="169"/>
      <c r="AU291" s="169"/>
      <c r="AV291" s="169"/>
      <c r="AW291" s="169"/>
      <c r="AX291" s="169"/>
      <c r="AY291" s="216">
        <f t="shared" si="35"/>
        <v>0</v>
      </c>
      <c r="AZ291" s="216">
        <f t="shared" si="32"/>
        <v>0</v>
      </c>
      <c r="BA291" s="189" t="b">
        <f t="shared" si="33"/>
        <v>1</v>
      </c>
      <c r="BB291" s="218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73"/>
      <c r="BW291" s="173"/>
      <c r="BX291" s="173"/>
    </row>
    <row r="292" spans="1:76" s="174" customFormat="1" ht="78.75">
      <c r="A292" s="164" t="str">
        <f t="shared" si="34"/>
        <v>0</v>
      </c>
      <c r="B292" s="165"/>
      <c r="C292" s="166"/>
      <c r="D292" s="166"/>
      <c r="E292" s="165"/>
      <c r="F292" s="165"/>
      <c r="G292" s="165"/>
      <c r="H292" s="165"/>
      <c r="I292" s="166"/>
      <c r="J292" s="165"/>
      <c r="K292" s="165"/>
      <c r="L292" s="167"/>
      <c r="M292" s="165"/>
      <c r="N292" s="165"/>
      <c r="O292" s="165"/>
      <c r="P292" s="166"/>
      <c r="Q292" s="166"/>
      <c r="R292" s="165"/>
      <c r="S292" s="165"/>
      <c r="T292" s="168"/>
      <c r="U292" s="168">
        <f t="shared" si="29"/>
        <v>0</v>
      </c>
      <c r="V292" s="196">
        <f t="shared" si="30"/>
        <v>0</v>
      </c>
      <c r="W292" s="183" t="str">
        <f t="shared" si="31"/>
        <v xml:space="preserve">   </v>
      </c>
      <c r="X292" s="166"/>
      <c r="Y292" s="218" t="s">
        <v>295</v>
      </c>
      <c r="Z292" s="166"/>
      <c r="AA292" s="169"/>
      <c r="AB292" s="169"/>
      <c r="AC292" s="169"/>
      <c r="AD292" s="169"/>
      <c r="AE292" s="169"/>
      <c r="AF292" s="169"/>
      <c r="AG292" s="170"/>
      <c r="AH292" s="171"/>
      <c r="AI292" s="171"/>
      <c r="AJ292" s="171"/>
      <c r="AK292" s="172"/>
      <c r="AL292" s="165"/>
      <c r="AM292" s="169"/>
      <c r="AN292" s="169"/>
      <c r="AO292" s="169"/>
      <c r="AP292" s="169"/>
      <c r="AQ292" s="169"/>
      <c r="AR292" s="169"/>
      <c r="AS292" s="169"/>
      <c r="AT292" s="169"/>
      <c r="AU292" s="169"/>
      <c r="AV292" s="169"/>
      <c r="AW292" s="169"/>
      <c r="AX292" s="169"/>
      <c r="AY292" s="216">
        <f t="shared" si="35"/>
        <v>0</v>
      </c>
      <c r="AZ292" s="216">
        <f t="shared" si="32"/>
        <v>0</v>
      </c>
      <c r="BA292" s="189" t="b">
        <f t="shared" si="33"/>
        <v>1</v>
      </c>
      <c r="BB292" s="218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3"/>
      <c r="BN292" s="173"/>
      <c r="BO292" s="173"/>
      <c r="BP292" s="173"/>
      <c r="BQ292" s="173"/>
      <c r="BR292" s="173"/>
      <c r="BS292" s="173"/>
      <c r="BT292" s="173"/>
      <c r="BU292" s="173"/>
      <c r="BV292" s="173"/>
      <c r="BW292" s="173"/>
      <c r="BX292" s="173"/>
    </row>
    <row r="293" spans="1:76" s="174" customFormat="1" ht="78.75">
      <c r="A293" s="164" t="str">
        <f t="shared" si="34"/>
        <v>0</v>
      </c>
      <c r="B293" s="165"/>
      <c r="C293" s="166"/>
      <c r="D293" s="166"/>
      <c r="E293" s="165"/>
      <c r="F293" s="165"/>
      <c r="G293" s="165"/>
      <c r="H293" s="165"/>
      <c r="I293" s="166"/>
      <c r="J293" s="165"/>
      <c r="K293" s="165"/>
      <c r="L293" s="167"/>
      <c r="M293" s="165"/>
      <c r="N293" s="165"/>
      <c r="O293" s="165"/>
      <c r="P293" s="166"/>
      <c r="Q293" s="166"/>
      <c r="R293" s="165"/>
      <c r="S293" s="165"/>
      <c r="T293" s="168"/>
      <c r="U293" s="168">
        <f t="shared" si="29"/>
        <v>0</v>
      </c>
      <c r="V293" s="196">
        <f t="shared" si="30"/>
        <v>0</v>
      </c>
      <c r="W293" s="183" t="str">
        <f t="shared" si="31"/>
        <v xml:space="preserve">   </v>
      </c>
      <c r="X293" s="166"/>
      <c r="Y293" s="218" t="s">
        <v>295</v>
      </c>
      <c r="Z293" s="166"/>
      <c r="AA293" s="169"/>
      <c r="AB293" s="169"/>
      <c r="AC293" s="169"/>
      <c r="AD293" s="169"/>
      <c r="AE293" s="169"/>
      <c r="AF293" s="169"/>
      <c r="AG293" s="170"/>
      <c r="AH293" s="171"/>
      <c r="AI293" s="171"/>
      <c r="AJ293" s="171"/>
      <c r="AK293" s="172"/>
      <c r="AL293" s="165"/>
      <c r="AM293" s="169"/>
      <c r="AN293" s="169"/>
      <c r="AO293" s="169"/>
      <c r="AP293" s="169"/>
      <c r="AQ293" s="169"/>
      <c r="AR293" s="169"/>
      <c r="AS293" s="169"/>
      <c r="AT293" s="169"/>
      <c r="AU293" s="169"/>
      <c r="AV293" s="169"/>
      <c r="AW293" s="169"/>
      <c r="AX293" s="169"/>
      <c r="AY293" s="216">
        <f t="shared" si="35"/>
        <v>0</v>
      </c>
      <c r="AZ293" s="216">
        <f t="shared" si="32"/>
        <v>0</v>
      </c>
      <c r="BA293" s="189" t="b">
        <f t="shared" si="33"/>
        <v>1</v>
      </c>
      <c r="BB293" s="218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3"/>
      <c r="BN293" s="173"/>
      <c r="BO293" s="173"/>
      <c r="BP293" s="173"/>
      <c r="BQ293" s="173"/>
      <c r="BR293" s="173"/>
      <c r="BS293" s="173"/>
      <c r="BT293" s="173"/>
      <c r="BU293" s="173"/>
      <c r="BV293" s="173"/>
      <c r="BW293" s="173"/>
      <c r="BX293" s="173"/>
    </row>
    <row r="294" spans="1:76" s="174" customFormat="1" ht="78.75">
      <c r="A294" s="164" t="str">
        <f t="shared" si="34"/>
        <v>0</v>
      </c>
      <c r="B294" s="165"/>
      <c r="C294" s="166"/>
      <c r="D294" s="166"/>
      <c r="E294" s="165"/>
      <c r="F294" s="165"/>
      <c r="G294" s="165"/>
      <c r="H294" s="165"/>
      <c r="I294" s="166"/>
      <c r="J294" s="165"/>
      <c r="K294" s="165"/>
      <c r="L294" s="167"/>
      <c r="M294" s="165"/>
      <c r="N294" s="165"/>
      <c r="O294" s="165"/>
      <c r="P294" s="166"/>
      <c r="Q294" s="166"/>
      <c r="R294" s="165"/>
      <c r="S294" s="165"/>
      <c r="T294" s="168"/>
      <c r="U294" s="168">
        <f t="shared" si="29"/>
        <v>0</v>
      </c>
      <c r="V294" s="196">
        <f t="shared" si="30"/>
        <v>0</v>
      </c>
      <c r="W294" s="183" t="str">
        <f t="shared" si="31"/>
        <v xml:space="preserve">   </v>
      </c>
      <c r="X294" s="166"/>
      <c r="Y294" s="218" t="s">
        <v>295</v>
      </c>
      <c r="Z294" s="166"/>
      <c r="AA294" s="169"/>
      <c r="AB294" s="169"/>
      <c r="AC294" s="169"/>
      <c r="AD294" s="169"/>
      <c r="AE294" s="169"/>
      <c r="AF294" s="169"/>
      <c r="AG294" s="170"/>
      <c r="AH294" s="171"/>
      <c r="AI294" s="171"/>
      <c r="AJ294" s="171"/>
      <c r="AK294" s="172"/>
      <c r="AL294" s="165"/>
      <c r="AM294" s="169"/>
      <c r="AN294" s="169"/>
      <c r="AO294" s="169"/>
      <c r="AP294" s="169"/>
      <c r="AQ294" s="169"/>
      <c r="AR294" s="169"/>
      <c r="AS294" s="169"/>
      <c r="AT294" s="169"/>
      <c r="AU294" s="169"/>
      <c r="AV294" s="169"/>
      <c r="AW294" s="169"/>
      <c r="AX294" s="169"/>
      <c r="AY294" s="216">
        <f t="shared" si="35"/>
        <v>0</v>
      </c>
      <c r="AZ294" s="216">
        <f t="shared" si="32"/>
        <v>0</v>
      </c>
      <c r="BA294" s="189" t="b">
        <f t="shared" si="33"/>
        <v>1</v>
      </c>
      <c r="BB294" s="218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3"/>
      <c r="BN294" s="173"/>
      <c r="BO294" s="173"/>
      <c r="BP294" s="173"/>
      <c r="BQ294" s="173"/>
      <c r="BR294" s="173"/>
      <c r="BS294" s="173"/>
      <c r="BT294" s="173"/>
      <c r="BU294" s="173"/>
      <c r="BV294" s="173"/>
      <c r="BW294" s="173"/>
      <c r="BX294" s="173"/>
    </row>
    <row r="295" spans="1:76" s="174" customFormat="1" ht="78.75">
      <c r="A295" s="164" t="str">
        <f t="shared" si="34"/>
        <v>0</v>
      </c>
      <c r="B295" s="165"/>
      <c r="C295" s="166"/>
      <c r="D295" s="166"/>
      <c r="E295" s="165"/>
      <c r="F295" s="165"/>
      <c r="G295" s="165"/>
      <c r="H295" s="165"/>
      <c r="I295" s="166"/>
      <c r="J295" s="165"/>
      <c r="K295" s="165"/>
      <c r="L295" s="167"/>
      <c r="M295" s="165"/>
      <c r="N295" s="165"/>
      <c r="O295" s="165"/>
      <c r="P295" s="166"/>
      <c r="Q295" s="166"/>
      <c r="R295" s="165"/>
      <c r="S295" s="165"/>
      <c r="T295" s="168"/>
      <c r="U295" s="168">
        <f t="shared" si="29"/>
        <v>0</v>
      </c>
      <c r="V295" s="196">
        <f t="shared" si="30"/>
        <v>0</v>
      </c>
      <c r="W295" s="183" t="str">
        <f t="shared" si="31"/>
        <v xml:space="preserve">   </v>
      </c>
      <c r="X295" s="166"/>
      <c r="Y295" s="218" t="s">
        <v>295</v>
      </c>
      <c r="Z295" s="166"/>
      <c r="AA295" s="169"/>
      <c r="AB295" s="169"/>
      <c r="AC295" s="169"/>
      <c r="AD295" s="169"/>
      <c r="AE295" s="169"/>
      <c r="AF295" s="169"/>
      <c r="AG295" s="170"/>
      <c r="AH295" s="171"/>
      <c r="AI295" s="171"/>
      <c r="AJ295" s="171"/>
      <c r="AK295" s="172"/>
      <c r="AL295" s="165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216">
        <f t="shared" si="35"/>
        <v>0</v>
      </c>
      <c r="AZ295" s="216">
        <f t="shared" si="32"/>
        <v>0</v>
      </c>
      <c r="BA295" s="189" t="b">
        <f t="shared" si="33"/>
        <v>1</v>
      </c>
      <c r="BB295" s="218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3"/>
      <c r="BN295" s="173"/>
      <c r="BO295" s="173"/>
      <c r="BP295" s="173"/>
      <c r="BQ295" s="173"/>
      <c r="BR295" s="173"/>
      <c r="BS295" s="173"/>
      <c r="BT295" s="173"/>
      <c r="BU295" s="173"/>
      <c r="BV295" s="173"/>
      <c r="BW295" s="173"/>
      <c r="BX295" s="173"/>
    </row>
    <row r="296" spans="1:76" s="174" customFormat="1" ht="78.75">
      <c r="A296" s="164" t="str">
        <f t="shared" si="34"/>
        <v>0</v>
      </c>
      <c r="B296" s="165"/>
      <c r="C296" s="166"/>
      <c r="D296" s="166"/>
      <c r="E296" s="165"/>
      <c r="F296" s="165"/>
      <c r="G296" s="165"/>
      <c r="H296" s="165"/>
      <c r="I296" s="166"/>
      <c r="J296" s="165"/>
      <c r="K296" s="165"/>
      <c r="L296" s="167"/>
      <c r="M296" s="165"/>
      <c r="N296" s="165"/>
      <c r="O296" s="165"/>
      <c r="P296" s="166"/>
      <c r="Q296" s="166"/>
      <c r="R296" s="165"/>
      <c r="S296" s="165"/>
      <c r="T296" s="168"/>
      <c r="U296" s="168">
        <f t="shared" si="29"/>
        <v>0</v>
      </c>
      <c r="V296" s="196">
        <f t="shared" si="30"/>
        <v>0</v>
      </c>
      <c r="W296" s="183" t="str">
        <f t="shared" si="31"/>
        <v xml:space="preserve">   </v>
      </c>
      <c r="X296" s="166"/>
      <c r="Y296" s="218" t="s">
        <v>295</v>
      </c>
      <c r="Z296" s="166"/>
      <c r="AA296" s="169"/>
      <c r="AB296" s="169"/>
      <c r="AC296" s="169"/>
      <c r="AD296" s="169"/>
      <c r="AE296" s="169"/>
      <c r="AF296" s="169"/>
      <c r="AG296" s="170"/>
      <c r="AH296" s="171"/>
      <c r="AI296" s="171"/>
      <c r="AJ296" s="171"/>
      <c r="AK296" s="172"/>
      <c r="AL296" s="165"/>
      <c r="AM296" s="169"/>
      <c r="AN296" s="169"/>
      <c r="AO296" s="169"/>
      <c r="AP296" s="169"/>
      <c r="AQ296" s="169"/>
      <c r="AR296" s="169"/>
      <c r="AS296" s="169"/>
      <c r="AT296" s="169"/>
      <c r="AU296" s="169"/>
      <c r="AV296" s="169"/>
      <c r="AW296" s="169"/>
      <c r="AX296" s="169"/>
      <c r="AY296" s="216">
        <f t="shared" si="35"/>
        <v>0</v>
      </c>
      <c r="AZ296" s="216">
        <f t="shared" si="32"/>
        <v>0</v>
      </c>
      <c r="BA296" s="189" t="b">
        <f t="shared" si="33"/>
        <v>1</v>
      </c>
      <c r="BB296" s="218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173"/>
      <c r="BN296" s="173"/>
      <c r="BO296" s="173"/>
      <c r="BP296" s="173"/>
      <c r="BQ296" s="173"/>
      <c r="BR296" s="173"/>
      <c r="BS296" s="173"/>
      <c r="BT296" s="173"/>
      <c r="BU296" s="173"/>
      <c r="BV296" s="173"/>
      <c r="BW296" s="173"/>
      <c r="BX296" s="173"/>
    </row>
    <row r="297" spans="1:76" s="174" customFormat="1" ht="78.75">
      <c r="A297" s="164" t="str">
        <f t="shared" si="34"/>
        <v>0</v>
      </c>
      <c r="B297" s="165"/>
      <c r="C297" s="166"/>
      <c r="D297" s="166"/>
      <c r="E297" s="165"/>
      <c r="F297" s="165"/>
      <c r="G297" s="165"/>
      <c r="H297" s="165"/>
      <c r="I297" s="166"/>
      <c r="J297" s="165"/>
      <c r="K297" s="165"/>
      <c r="L297" s="167"/>
      <c r="M297" s="165"/>
      <c r="N297" s="165"/>
      <c r="O297" s="165"/>
      <c r="P297" s="166"/>
      <c r="Q297" s="166"/>
      <c r="R297" s="165"/>
      <c r="S297" s="165"/>
      <c r="T297" s="168"/>
      <c r="U297" s="168">
        <f t="shared" si="29"/>
        <v>0</v>
      </c>
      <c r="V297" s="196">
        <f t="shared" si="30"/>
        <v>0</v>
      </c>
      <c r="W297" s="183" t="str">
        <f t="shared" si="31"/>
        <v xml:space="preserve">   </v>
      </c>
      <c r="X297" s="166"/>
      <c r="Y297" s="218" t="s">
        <v>295</v>
      </c>
      <c r="Z297" s="166"/>
      <c r="AA297" s="169"/>
      <c r="AB297" s="169"/>
      <c r="AC297" s="169"/>
      <c r="AD297" s="169"/>
      <c r="AE297" s="169"/>
      <c r="AF297" s="169"/>
      <c r="AG297" s="170"/>
      <c r="AH297" s="171"/>
      <c r="AI297" s="171"/>
      <c r="AJ297" s="171"/>
      <c r="AK297" s="172"/>
      <c r="AL297" s="165"/>
      <c r="AM297" s="169"/>
      <c r="AN297" s="169"/>
      <c r="AO297" s="169"/>
      <c r="AP297" s="169"/>
      <c r="AQ297" s="169"/>
      <c r="AR297" s="169"/>
      <c r="AS297" s="169"/>
      <c r="AT297" s="169"/>
      <c r="AU297" s="169"/>
      <c r="AV297" s="169"/>
      <c r="AW297" s="169"/>
      <c r="AX297" s="169"/>
      <c r="AY297" s="216">
        <f t="shared" si="35"/>
        <v>0</v>
      </c>
      <c r="AZ297" s="216">
        <f t="shared" si="32"/>
        <v>0</v>
      </c>
      <c r="BA297" s="189" t="b">
        <f t="shared" si="33"/>
        <v>1</v>
      </c>
      <c r="BB297" s="218"/>
      <c r="BC297" s="173"/>
      <c r="BD297" s="173"/>
      <c r="BE297" s="173"/>
      <c r="BF297" s="173"/>
      <c r="BG297" s="173"/>
      <c r="BH297" s="173"/>
      <c r="BI297" s="173"/>
      <c r="BJ297" s="173"/>
      <c r="BK297" s="173"/>
      <c r="BL297" s="173"/>
      <c r="BM297" s="173"/>
      <c r="BN297" s="173"/>
      <c r="BO297" s="173"/>
      <c r="BP297" s="173"/>
      <c r="BQ297" s="173"/>
      <c r="BR297" s="173"/>
      <c r="BS297" s="173"/>
      <c r="BT297" s="173"/>
      <c r="BU297" s="173"/>
      <c r="BV297" s="173"/>
      <c r="BW297" s="173"/>
      <c r="BX297" s="173"/>
    </row>
    <row r="298" spans="1:76" s="174" customFormat="1" ht="78.75">
      <c r="A298" s="164" t="str">
        <f t="shared" si="34"/>
        <v>0</v>
      </c>
      <c r="B298" s="165"/>
      <c r="C298" s="166"/>
      <c r="D298" s="166"/>
      <c r="E298" s="165"/>
      <c r="F298" s="165"/>
      <c r="G298" s="165"/>
      <c r="H298" s="165"/>
      <c r="I298" s="166"/>
      <c r="J298" s="165"/>
      <c r="K298" s="165"/>
      <c r="L298" s="167"/>
      <c r="M298" s="165"/>
      <c r="N298" s="165"/>
      <c r="O298" s="165"/>
      <c r="P298" s="166"/>
      <c r="Q298" s="166"/>
      <c r="R298" s="165"/>
      <c r="S298" s="165"/>
      <c r="T298" s="168"/>
      <c r="U298" s="168">
        <f t="shared" si="29"/>
        <v>0</v>
      </c>
      <c r="V298" s="196">
        <f t="shared" si="30"/>
        <v>0</v>
      </c>
      <c r="W298" s="183" t="str">
        <f t="shared" si="31"/>
        <v xml:space="preserve">   </v>
      </c>
      <c r="X298" s="166"/>
      <c r="Y298" s="218" t="s">
        <v>295</v>
      </c>
      <c r="Z298" s="166"/>
      <c r="AA298" s="169"/>
      <c r="AB298" s="169"/>
      <c r="AC298" s="169"/>
      <c r="AD298" s="169"/>
      <c r="AE298" s="169"/>
      <c r="AF298" s="169"/>
      <c r="AG298" s="170"/>
      <c r="AH298" s="171"/>
      <c r="AI298" s="171"/>
      <c r="AJ298" s="171"/>
      <c r="AK298" s="172"/>
      <c r="AL298" s="165"/>
      <c r="AM298" s="169"/>
      <c r="AN298" s="169"/>
      <c r="AO298" s="169"/>
      <c r="AP298" s="169"/>
      <c r="AQ298" s="169"/>
      <c r="AR298" s="169"/>
      <c r="AS298" s="169"/>
      <c r="AT298" s="169"/>
      <c r="AU298" s="169"/>
      <c r="AV298" s="169"/>
      <c r="AW298" s="169"/>
      <c r="AX298" s="169"/>
      <c r="AY298" s="216">
        <f t="shared" si="35"/>
        <v>0</v>
      </c>
      <c r="AZ298" s="216">
        <f t="shared" si="32"/>
        <v>0</v>
      </c>
      <c r="BA298" s="189" t="b">
        <f t="shared" si="33"/>
        <v>1</v>
      </c>
      <c r="BB298" s="218"/>
      <c r="BC298" s="173"/>
      <c r="BD298" s="173"/>
      <c r="BE298" s="173"/>
      <c r="BF298" s="173"/>
      <c r="BG298" s="173"/>
      <c r="BH298" s="173"/>
      <c r="BI298" s="173"/>
      <c r="BJ298" s="173"/>
      <c r="BK298" s="173"/>
      <c r="BL298" s="173"/>
      <c r="BM298" s="173"/>
      <c r="BN298" s="173"/>
      <c r="BO298" s="173"/>
      <c r="BP298" s="173"/>
      <c r="BQ298" s="173"/>
      <c r="BR298" s="173"/>
      <c r="BS298" s="173"/>
      <c r="BT298" s="173"/>
      <c r="BU298" s="173"/>
      <c r="BV298" s="173"/>
      <c r="BW298" s="173"/>
      <c r="BX298" s="173"/>
    </row>
    <row r="299" spans="1:76" s="174" customFormat="1" ht="78.75">
      <c r="A299" s="164" t="str">
        <f t="shared" si="34"/>
        <v>0</v>
      </c>
      <c r="B299" s="165"/>
      <c r="C299" s="166"/>
      <c r="D299" s="166"/>
      <c r="E299" s="165"/>
      <c r="F299" s="165"/>
      <c r="G299" s="165"/>
      <c r="H299" s="165"/>
      <c r="I299" s="166"/>
      <c r="J299" s="165"/>
      <c r="K299" s="165"/>
      <c r="L299" s="167"/>
      <c r="M299" s="165"/>
      <c r="N299" s="165"/>
      <c r="O299" s="165"/>
      <c r="P299" s="166"/>
      <c r="Q299" s="166"/>
      <c r="R299" s="165"/>
      <c r="S299" s="165"/>
      <c r="T299" s="168"/>
      <c r="U299" s="168">
        <f t="shared" si="29"/>
        <v>0</v>
      </c>
      <c r="V299" s="196">
        <f t="shared" si="30"/>
        <v>0</v>
      </c>
      <c r="W299" s="183" t="str">
        <f t="shared" si="31"/>
        <v xml:space="preserve">   </v>
      </c>
      <c r="X299" s="166"/>
      <c r="Y299" s="218" t="s">
        <v>295</v>
      </c>
      <c r="Z299" s="166"/>
      <c r="AA299" s="169"/>
      <c r="AB299" s="169"/>
      <c r="AC299" s="169"/>
      <c r="AD299" s="169"/>
      <c r="AE299" s="169"/>
      <c r="AF299" s="169"/>
      <c r="AG299" s="170"/>
      <c r="AH299" s="171"/>
      <c r="AI299" s="171"/>
      <c r="AJ299" s="171"/>
      <c r="AK299" s="172"/>
      <c r="AL299" s="165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216">
        <f t="shared" si="35"/>
        <v>0</v>
      </c>
      <c r="AZ299" s="216">
        <f t="shared" si="32"/>
        <v>0</v>
      </c>
      <c r="BA299" s="189" t="b">
        <f t="shared" si="33"/>
        <v>1</v>
      </c>
      <c r="BB299" s="218"/>
      <c r="BC299" s="173"/>
      <c r="BD299" s="173"/>
      <c r="BE299" s="173"/>
      <c r="BF299" s="173"/>
      <c r="BG299" s="173"/>
      <c r="BH299" s="173"/>
      <c r="BI299" s="173"/>
      <c r="BJ299" s="173"/>
      <c r="BK299" s="173"/>
      <c r="BL299" s="173"/>
      <c r="BM299" s="173"/>
      <c r="BN299" s="173"/>
      <c r="BO299" s="173"/>
      <c r="BP299" s="173"/>
      <c r="BQ299" s="173"/>
      <c r="BR299" s="173"/>
      <c r="BS299" s="173"/>
      <c r="BT299" s="173"/>
      <c r="BU299" s="173"/>
      <c r="BV299" s="173"/>
      <c r="BW299" s="173"/>
      <c r="BX299" s="173"/>
    </row>
    <row r="300" spans="1:76" s="174" customFormat="1" ht="78.75">
      <c r="A300" s="164" t="str">
        <f t="shared" si="34"/>
        <v>0</v>
      </c>
      <c r="B300" s="165"/>
      <c r="C300" s="166"/>
      <c r="D300" s="166"/>
      <c r="E300" s="165"/>
      <c r="F300" s="165"/>
      <c r="G300" s="165"/>
      <c r="H300" s="165"/>
      <c r="I300" s="166"/>
      <c r="J300" s="165"/>
      <c r="K300" s="165"/>
      <c r="L300" s="167"/>
      <c r="M300" s="165"/>
      <c r="N300" s="165"/>
      <c r="O300" s="165"/>
      <c r="P300" s="166"/>
      <c r="Q300" s="166"/>
      <c r="R300" s="165"/>
      <c r="S300" s="165"/>
      <c r="T300" s="168"/>
      <c r="U300" s="168">
        <f t="shared" si="29"/>
        <v>0</v>
      </c>
      <c r="V300" s="196">
        <f t="shared" si="30"/>
        <v>0</v>
      </c>
      <c r="W300" s="183" t="str">
        <f t="shared" si="31"/>
        <v xml:space="preserve">   </v>
      </c>
      <c r="X300" s="166"/>
      <c r="Y300" s="218" t="s">
        <v>295</v>
      </c>
      <c r="Z300" s="166"/>
      <c r="AA300" s="169"/>
      <c r="AB300" s="169"/>
      <c r="AC300" s="169"/>
      <c r="AD300" s="169"/>
      <c r="AE300" s="169"/>
      <c r="AF300" s="169"/>
      <c r="AG300" s="170"/>
      <c r="AH300" s="171"/>
      <c r="AI300" s="171"/>
      <c r="AJ300" s="171"/>
      <c r="AK300" s="172"/>
      <c r="AL300" s="165"/>
      <c r="AM300" s="169"/>
      <c r="AN300" s="169"/>
      <c r="AO300" s="169"/>
      <c r="AP300" s="169"/>
      <c r="AQ300" s="169"/>
      <c r="AR300" s="169"/>
      <c r="AS300" s="169"/>
      <c r="AT300" s="169"/>
      <c r="AU300" s="169"/>
      <c r="AV300" s="169"/>
      <c r="AW300" s="169"/>
      <c r="AX300" s="169"/>
      <c r="AY300" s="216">
        <f t="shared" si="35"/>
        <v>0</v>
      </c>
      <c r="AZ300" s="216">
        <f t="shared" si="32"/>
        <v>0</v>
      </c>
      <c r="BA300" s="189" t="b">
        <f t="shared" si="33"/>
        <v>1</v>
      </c>
      <c r="BB300" s="218"/>
      <c r="BC300" s="173"/>
      <c r="BD300" s="173"/>
      <c r="BE300" s="173"/>
      <c r="BF300" s="173"/>
      <c r="BG300" s="173"/>
      <c r="BH300" s="173"/>
      <c r="BI300" s="173"/>
      <c r="BJ300" s="173"/>
      <c r="BK300" s="173"/>
      <c r="BL300" s="173"/>
      <c r="BM300" s="173"/>
      <c r="BN300" s="173"/>
      <c r="BO300" s="173"/>
      <c r="BP300" s="173"/>
      <c r="BQ300" s="173"/>
      <c r="BR300" s="173"/>
      <c r="BS300" s="173"/>
      <c r="BT300" s="173"/>
      <c r="BU300" s="173"/>
      <c r="BV300" s="173"/>
      <c r="BW300" s="173"/>
      <c r="BX300" s="173"/>
    </row>
    <row r="301" spans="1:76" s="174" customFormat="1" ht="78.75">
      <c r="A301" s="164" t="str">
        <f t="shared" si="34"/>
        <v>0</v>
      </c>
      <c r="B301" s="165"/>
      <c r="C301" s="166"/>
      <c r="D301" s="166"/>
      <c r="E301" s="165"/>
      <c r="F301" s="165"/>
      <c r="G301" s="165"/>
      <c r="H301" s="165"/>
      <c r="I301" s="166"/>
      <c r="J301" s="165"/>
      <c r="K301" s="165"/>
      <c r="L301" s="167"/>
      <c r="M301" s="165"/>
      <c r="N301" s="165"/>
      <c r="O301" s="165"/>
      <c r="P301" s="166"/>
      <c r="Q301" s="166"/>
      <c r="R301" s="165"/>
      <c r="S301" s="165"/>
      <c r="T301" s="168"/>
      <c r="U301" s="168">
        <f t="shared" si="29"/>
        <v>0</v>
      </c>
      <c r="V301" s="196">
        <f t="shared" si="30"/>
        <v>0</v>
      </c>
      <c r="W301" s="183" t="str">
        <f t="shared" si="31"/>
        <v xml:space="preserve">   </v>
      </c>
      <c r="X301" s="166"/>
      <c r="Y301" s="218" t="s">
        <v>295</v>
      </c>
      <c r="Z301" s="166"/>
      <c r="AA301" s="169"/>
      <c r="AB301" s="169"/>
      <c r="AC301" s="169"/>
      <c r="AD301" s="169"/>
      <c r="AE301" s="169"/>
      <c r="AF301" s="169"/>
      <c r="AG301" s="170"/>
      <c r="AH301" s="171"/>
      <c r="AI301" s="171"/>
      <c r="AJ301" s="171"/>
      <c r="AK301" s="172"/>
      <c r="AL301" s="165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216">
        <f t="shared" si="35"/>
        <v>0</v>
      </c>
      <c r="AZ301" s="216">
        <f t="shared" si="32"/>
        <v>0</v>
      </c>
      <c r="BA301" s="189" t="b">
        <f t="shared" si="33"/>
        <v>1</v>
      </c>
      <c r="BB301" s="218"/>
      <c r="BC301" s="173"/>
      <c r="BD301" s="173"/>
      <c r="BE301" s="173"/>
      <c r="BF301" s="173"/>
      <c r="BG301" s="173"/>
      <c r="BH301" s="173"/>
      <c r="BI301" s="173"/>
      <c r="BJ301" s="173"/>
      <c r="BK301" s="173"/>
      <c r="BL301" s="173"/>
      <c r="BM301" s="173"/>
      <c r="BN301" s="173"/>
      <c r="BO301" s="173"/>
      <c r="BP301" s="173"/>
      <c r="BQ301" s="173"/>
      <c r="BR301" s="173"/>
      <c r="BS301" s="173"/>
      <c r="BT301" s="173"/>
      <c r="BU301" s="173"/>
      <c r="BV301" s="173"/>
      <c r="BW301" s="173"/>
      <c r="BX301" s="173"/>
    </row>
    <row r="302" spans="1:76" s="174" customFormat="1" ht="78.75">
      <c r="A302" s="164" t="str">
        <f t="shared" si="34"/>
        <v>0</v>
      </c>
      <c r="B302" s="165"/>
      <c r="C302" s="166"/>
      <c r="D302" s="166"/>
      <c r="E302" s="165"/>
      <c r="F302" s="165"/>
      <c r="G302" s="165"/>
      <c r="H302" s="165"/>
      <c r="I302" s="166"/>
      <c r="J302" s="165"/>
      <c r="K302" s="165"/>
      <c r="L302" s="167"/>
      <c r="M302" s="165"/>
      <c r="N302" s="165"/>
      <c r="O302" s="165"/>
      <c r="P302" s="166"/>
      <c r="Q302" s="166"/>
      <c r="R302" s="165"/>
      <c r="S302" s="165"/>
      <c r="T302" s="168"/>
      <c r="U302" s="168">
        <f t="shared" si="29"/>
        <v>0</v>
      </c>
      <c r="V302" s="196">
        <f t="shared" si="30"/>
        <v>0</v>
      </c>
      <c r="W302" s="183" t="str">
        <f t="shared" si="31"/>
        <v xml:space="preserve">   </v>
      </c>
      <c r="X302" s="166"/>
      <c r="Y302" s="218" t="s">
        <v>295</v>
      </c>
      <c r="Z302" s="166"/>
      <c r="AA302" s="169"/>
      <c r="AB302" s="169"/>
      <c r="AC302" s="169"/>
      <c r="AD302" s="169"/>
      <c r="AE302" s="169"/>
      <c r="AF302" s="169"/>
      <c r="AG302" s="170"/>
      <c r="AH302" s="171"/>
      <c r="AI302" s="171"/>
      <c r="AJ302" s="171"/>
      <c r="AK302" s="172"/>
      <c r="AL302" s="165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216">
        <f t="shared" si="35"/>
        <v>0</v>
      </c>
      <c r="AZ302" s="216">
        <f t="shared" si="32"/>
        <v>0</v>
      </c>
      <c r="BA302" s="189" t="b">
        <f t="shared" si="33"/>
        <v>1</v>
      </c>
      <c r="BB302" s="218"/>
      <c r="BC302" s="173"/>
      <c r="BD302" s="173"/>
      <c r="BE302" s="173"/>
      <c r="BF302" s="173"/>
      <c r="BG302" s="173"/>
      <c r="BH302" s="173"/>
      <c r="BI302" s="173"/>
      <c r="BJ302" s="173"/>
      <c r="BK302" s="173"/>
      <c r="BL302" s="173"/>
      <c r="BM302" s="173"/>
      <c r="BN302" s="173"/>
      <c r="BO302" s="173"/>
      <c r="BP302" s="173"/>
      <c r="BQ302" s="173"/>
      <c r="BR302" s="173"/>
      <c r="BS302" s="173"/>
      <c r="BT302" s="173"/>
      <c r="BU302" s="173"/>
      <c r="BV302" s="173"/>
      <c r="BW302" s="173"/>
      <c r="BX302" s="173"/>
    </row>
    <row r="303" spans="1:76" s="174" customFormat="1" ht="78.75">
      <c r="A303" s="164" t="str">
        <f t="shared" si="34"/>
        <v>0</v>
      </c>
      <c r="B303" s="165"/>
      <c r="C303" s="166"/>
      <c r="D303" s="166"/>
      <c r="E303" s="165"/>
      <c r="F303" s="165"/>
      <c r="G303" s="165"/>
      <c r="H303" s="165"/>
      <c r="I303" s="166"/>
      <c r="J303" s="165"/>
      <c r="K303" s="165"/>
      <c r="L303" s="167"/>
      <c r="M303" s="165"/>
      <c r="N303" s="165"/>
      <c r="O303" s="165"/>
      <c r="P303" s="166"/>
      <c r="Q303" s="166"/>
      <c r="R303" s="165"/>
      <c r="S303" s="165"/>
      <c r="T303" s="168"/>
      <c r="U303" s="168">
        <f t="shared" si="29"/>
        <v>0</v>
      </c>
      <c r="V303" s="196">
        <f t="shared" si="30"/>
        <v>0</v>
      </c>
      <c r="W303" s="183" t="str">
        <f t="shared" si="31"/>
        <v xml:space="preserve">   </v>
      </c>
      <c r="X303" s="166"/>
      <c r="Y303" s="218" t="s">
        <v>295</v>
      </c>
      <c r="Z303" s="166"/>
      <c r="AA303" s="169"/>
      <c r="AB303" s="169"/>
      <c r="AC303" s="169"/>
      <c r="AD303" s="169"/>
      <c r="AE303" s="169"/>
      <c r="AF303" s="169"/>
      <c r="AG303" s="170"/>
      <c r="AH303" s="171"/>
      <c r="AI303" s="171"/>
      <c r="AJ303" s="171"/>
      <c r="AK303" s="172"/>
      <c r="AL303" s="165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216">
        <f t="shared" si="35"/>
        <v>0</v>
      </c>
      <c r="AZ303" s="216">
        <f t="shared" si="32"/>
        <v>0</v>
      </c>
      <c r="BA303" s="189" t="b">
        <f t="shared" si="33"/>
        <v>1</v>
      </c>
      <c r="BB303" s="218"/>
      <c r="BC303" s="173"/>
      <c r="BD303" s="173"/>
      <c r="BE303" s="173"/>
      <c r="BF303" s="173"/>
      <c r="BG303" s="173"/>
      <c r="BH303" s="173"/>
      <c r="BI303" s="173"/>
      <c r="BJ303" s="173"/>
      <c r="BK303" s="173"/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</row>
    <row r="304" spans="1:76" s="174" customFormat="1" ht="78.75">
      <c r="A304" s="164" t="str">
        <f t="shared" si="34"/>
        <v>0</v>
      </c>
      <c r="B304" s="165"/>
      <c r="C304" s="166"/>
      <c r="D304" s="166"/>
      <c r="E304" s="165"/>
      <c r="F304" s="165"/>
      <c r="G304" s="165"/>
      <c r="H304" s="165"/>
      <c r="I304" s="166"/>
      <c r="J304" s="165"/>
      <c r="K304" s="165"/>
      <c r="L304" s="167"/>
      <c r="M304" s="165"/>
      <c r="N304" s="165"/>
      <c r="O304" s="165"/>
      <c r="P304" s="166"/>
      <c r="Q304" s="166"/>
      <c r="R304" s="165"/>
      <c r="S304" s="165"/>
      <c r="T304" s="168"/>
      <c r="U304" s="168">
        <f t="shared" si="29"/>
        <v>0</v>
      </c>
      <c r="V304" s="196">
        <f t="shared" si="30"/>
        <v>0</v>
      </c>
      <c r="W304" s="183" t="str">
        <f t="shared" si="31"/>
        <v xml:space="preserve">   </v>
      </c>
      <c r="X304" s="166"/>
      <c r="Y304" s="218" t="s">
        <v>295</v>
      </c>
      <c r="Z304" s="166"/>
      <c r="AA304" s="169"/>
      <c r="AB304" s="169"/>
      <c r="AC304" s="169"/>
      <c r="AD304" s="169"/>
      <c r="AE304" s="169"/>
      <c r="AF304" s="169"/>
      <c r="AG304" s="170"/>
      <c r="AH304" s="171"/>
      <c r="AI304" s="171"/>
      <c r="AJ304" s="171"/>
      <c r="AK304" s="172"/>
      <c r="AL304" s="165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216">
        <f t="shared" si="35"/>
        <v>0</v>
      </c>
      <c r="AZ304" s="216">
        <f t="shared" si="32"/>
        <v>0</v>
      </c>
      <c r="BA304" s="189" t="b">
        <f t="shared" si="33"/>
        <v>1</v>
      </c>
      <c r="BB304" s="218"/>
      <c r="BC304" s="173"/>
      <c r="BD304" s="173"/>
      <c r="BE304" s="173"/>
      <c r="BF304" s="173"/>
      <c r="BG304" s="173"/>
      <c r="BH304" s="173"/>
      <c r="BI304" s="173"/>
      <c r="BJ304" s="173"/>
      <c r="BK304" s="173"/>
      <c r="BL304" s="173"/>
      <c r="BM304" s="173"/>
      <c r="BN304" s="173"/>
      <c r="BO304" s="173"/>
      <c r="BP304" s="173"/>
      <c r="BQ304" s="173"/>
      <c r="BR304" s="173"/>
      <c r="BS304" s="173"/>
      <c r="BT304" s="173"/>
      <c r="BU304" s="173"/>
      <c r="BV304" s="173"/>
      <c r="BW304" s="173"/>
      <c r="BX304" s="173"/>
    </row>
    <row r="305" spans="1:76" s="174" customFormat="1" ht="78.75">
      <c r="A305" s="164" t="str">
        <f t="shared" si="34"/>
        <v>0</v>
      </c>
      <c r="B305" s="165"/>
      <c r="C305" s="166"/>
      <c r="D305" s="166"/>
      <c r="E305" s="165"/>
      <c r="F305" s="165"/>
      <c r="G305" s="165"/>
      <c r="H305" s="165"/>
      <c r="I305" s="166"/>
      <c r="J305" s="165"/>
      <c r="K305" s="165"/>
      <c r="L305" s="167"/>
      <c r="M305" s="165"/>
      <c r="N305" s="165"/>
      <c r="O305" s="165"/>
      <c r="P305" s="166"/>
      <c r="Q305" s="166"/>
      <c r="R305" s="165"/>
      <c r="S305" s="165"/>
      <c r="T305" s="168"/>
      <c r="U305" s="168">
        <f t="shared" si="29"/>
        <v>0</v>
      </c>
      <c r="V305" s="196">
        <f t="shared" si="30"/>
        <v>0</v>
      </c>
      <c r="W305" s="183" t="str">
        <f t="shared" si="31"/>
        <v xml:space="preserve">   </v>
      </c>
      <c r="X305" s="166"/>
      <c r="Y305" s="218" t="s">
        <v>295</v>
      </c>
      <c r="Z305" s="166"/>
      <c r="AA305" s="169"/>
      <c r="AB305" s="169"/>
      <c r="AC305" s="169"/>
      <c r="AD305" s="169"/>
      <c r="AE305" s="169"/>
      <c r="AF305" s="169"/>
      <c r="AG305" s="170"/>
      <c r="AH305" s="171"/>
      <c r="AI305" s="171"/>
      <c r="AJ305" s="171"/>
      <c r="AK305" s="172"/>
      <c r="AL305" s="165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216">
        <f t="shared" si="35"/>
        <v>0</v>
      </c>
      <c r="AZ305" s="216">
        <f t="shared" si="32"/>
        <v>0</v>
      </c>
      <c r="BA305" s="189" t="b">
        <f t="shared" si="33"/>
        <v>1</v>
      </c>
      <c r="BB305" s="218"/>
      <c r="BC305" s="173"/>
      <c r="BD305" s="173"/>
      <c r="BE305" s="173"/>
      <c r="BF305" s="173"/>
      <c r="BG305" s="173"/>
      <c r="BH305" s="173"/>
      <c r="BI305" s="173"/>
      <c r="BJ305" s="173"/>
      <c r="BK305" s="173"/>
      <c r="BL305" s="173"/>
      <c r="BM305" s="173"/>
      <c r="BN305" s="173"/>
      <c r="BO305" s="173"/>
      <c r="BP305" s="173"/>
      <c r="BQ305" s="173"/>
      <c r="BR305" s="173"/>
      <c r="BS305" s="173"/>
      <c r="BT305" s="173"/>
      <c r="BU305" s="173"/>
      <c r="BV305" s="173"/>
      <c r="BW305" s="173"/>
      <c r="BX305" s="173"/>
    </row>
    <row r="306" spans="1:76" s="174" customFormat="1" ht="78.75">
      <c r="A306" s="164" t="str">
        <f t="shared" si="34"/>
        <v>0</v>
      </c>
      <c r="B306" s="165"/>
      <c r="C306" s="166"/>
      <c r="D306" s="166"/>
      <c r="E306" s="165"/>
      <c r="F306" s="165"/>
      <c r="G306" s="165"/>
      <c r="H306" s="165"/>
      <c r="I306" s="166"/>
      <c r="J306" s="165"/>
      <c r="K306" s="165"/>
      <c r="L306" s="167"/>
      <c r="M306" s="165"/>
      <c r="N306" s="165"/>
      <c r="O306" s="165"/>
      <c r="P306" s="166"/>
      <c r="Q306" s="166"/>
      <c r="R306" s="165"/>
      <c r="S306" s="165"/>
      <c r="T306" s="168"/>
      <c r="U306" s="168">
        <f t="shared" si="29"/>
        <v>0</v>
      </c>
      <c r="V306" s="196">
        <f t="shared" si="30"/>
        <v>0</v>
      </c>
      <c r="W306" s="183" t="str">
        <f t="shared" si="31"/>
        <v xml:space="preserve">   </v>
      </c>
      <c r="X306" s="166"/>
      <c r="Y306" s="218" t="s">
        <v>295</v>
      </c>
      <c r="Z306" s="166"/>
      <c r="AA306" s="169"/>
      <c r="AB306" s="169"/>
      <c r="AC306" s="169"/>
      <c r="AD306" s="169"/>
      <c r="AE306" s="169"/>
      <c r="AF306" s="169"/>
      <c r="AG306" s="170"/>
      <c r="AH306" s="171"/>
      <c r="AI306" s="171"/>
      <c r="AJ306" s="171"/>
      <c r="AK306" s="172"/>
      <c r="AL306" s="165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216">
        <f t="shared" si="35"/>
        <v>0</v>
      </c>
      <c r="AZ306" s="216">
        <f t="shared" si="32"/>
        <v>0</v>
      </c>
      <c r="BA306" s="189" t="b">
        <f t="shared" si="33"/>
        <v>1</v>
      </c>
      <c r="BB306" s="218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173"/>
      <c r="BN306" s="173"/>
      <c r="BO306" s="173"/>
      <c r="BP306" s="173"/>
      <c r="BQ306" s="173"/>
      <c r="BR306" s="173"/>
      <c r="BS306" s="173"/>
      <c r="BT306" s="173"/>
      <c r="BU306" s="173"/>
      <c r="BV306" s="173"/>
      <c r="BW306" s="173"/>
      <c r="BX306" s="173"/>
    </row>
    <row r="307" spans="1:76" s="174" customFormat="1" ht="78.75">
      <c r="A307" s="164" t="str">
        <f t="shared" si="34"/>
        <v>0</v>
      </c>
      <c r="B307" s="165"/>
      <c r="C307" s="166"/>
      <c r="D307" s="166"/>
      <c r="E307" s="165"/>
      <c r="F307" s="165"/>
      <c r="G307" s="165"/>
      <c r="H307" s="165"/>
      <c r="I307" s="166"/>
      <c r="J307" s="165"/>
      <c r="K307" s="165"/>
      <c r="L307" s="167"/>
      <c r="M307" s="165"/>
      <c r="N307" s="165"/>
      <c r="O307" s="165"/>
      <c r="P307" s="166"/>
      <c r="Q307" s="166"/>
      <c r="R307" s="165"/>
      <c r="S307" s="165"/>
      <c r="T307" s="168"/>
      <c r="U307" s="168">
        <f t="shared" si="29"/>
        <v>0</v>
      </c>
      <c r="V307" s="196">
        <f t="shared" si="30"/>
        <v>0</v>
      </c>
      <c r="W307" s="183" t="str">
        <f t="shared" si="31"/>
        <v xml:space="preserve">   </v>
      </c>
      <c r="X307" s="166"/>
      <c r="Y307" s="218" t="s">
        <v>295</v>
      </c>
      <c r="Z307" s="166"/>
      <c r="AA307" s="169"/>
      <c r="AB307" s="169"/>
      <c r="AC307" s="169"/>
      <c r="AD307" s="169"/>
      <c r="AE307" s="169"/>
      <c r="AF307" s="169"/>
      <c r="AG307" s="170"/>
      <c r="AH307" s="171"/>
      <c r="AI307" s="171"/>
      <c r="AJ307" s="171"/>
      <c r="AK307" s="172"/>
      <c r="AL307" s="165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216">
        <f t="shared" si="35"/>
        <v>0</v>
      </c>
      <c r="AZ307" s="216">
        <f t="shared" si="32"/>
        <v>0</v>
      </c>
      <c r="BA307" s="189" t="b">
        <f t="shared" si="33"/>
        <v>1</v>
      </c>
      <c r="BB307" s="218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</row>
    <row r="308" spans="1:76" s="174" customFormat="1" ht="78.75">
      <c r="A308" s="164" t="str">
        <f t="shared" si="34"/>
        <v>0</v>
      </c>
      <c r="B308" s="165"/>
      <c r="C308" s="166"/>
      <c r="D308" s="166"/>
      <c r="E308" s="165"/>
      <c r="F308" s="165"/>
      <c r="G308" s="165"/>
      <c r="H308" s="165"/>
      <c r="I308" s="166"/>
      <c r="J308" s="165"/>
      <c r="K308" s="165"/>
      <c r="L308" s="167"/>
      <c r="M308" s="165"/>
      <c r="N308" s="165"/>
      <c r="O308" s="165"/>
      <c r="P308" s="166"/>
      <c r="Q308" s="166"/>
      <c r="R308" s="165"/>
      <c r="S308" s="165"/>
      <c r="T308" s="168"/>
      <c r="U308" s="168">
        <f t="shared" si="29"/>
        <v>0</v>
      </c>
      <c r="V308" s="196">
        <f t="shared" si="30"/>
        <v>0</v>
      </c>
      <c r="W308" s="183" t="str">
        <f t="shared" si="31"/>
        <v xml:space="preserve">   </v>
      </c>
      <c r="X308" s="166"/>
      <c r="Y308" s="218" t="s">
        <v>295</v>
      </c>
      <c r="Z308" s="166"/>
      <c r="AA308" s="169"/>
      <c r="AB308" s="169"/>
      <c r="AC308" s="169"/>
      <c r="AD308" s="169"/>
      <c r="AE308" s="169"/>
      <c r="AF308" s="169"/>
      <c r="AG308" s="170"/>
      <c r="AH308" s="171"/>
      <c r="AI308" s="171"/>
      <c r="AJ308" s="171"/>
      <c r="AK308" s="172"/>
      <c r="AL308" s="165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216">
        <f t="shared" si="35"/>
        <v>0</v>
      </c>
      <c r="AZ308" s="216">
        <f t="shared" si="32"/>
        <v>0</v>
      </c>
      <c r="BA308" s="189" t="b">
        <f t="shared" si="33"/>
        <v>1</v>
      </c>
      <c r="BB308" s="218"/>
      <c r="BC308" s="173"/>
      <c r="BD308" s="173"/>
      <c r="BE308" s="173"/>
      <c r="BF308" s="173"/>
      <c r="BG308" s="173"/>
      <c r="BH308" s="173"/>
      <c r="BI308" s="173"/>
      <c r="BJ308" s="173"/>
      <c r="BK308" s="173"/>
      <c r="BL308" s="173"/>
      <c r="BM308" s="173"/>
      <c r="BN308" s="173"/>
      <c r="BO308" s="173"/>
      <c r="BP308" s="173"/>
      <c r="BQ308" s="173"/>
      <c r="BR308" s="173"/>
      <c r="BS308" s="173"/>
      <c r="BT308" s="173"/>
      <c r="BU308" s="173"/>
      <c r="BV308" s="173"/>
      <c r="BW308" s="173"/>
      <c r="BX308" s="173"/>
    </row>
    <row r="309" spans="1:76" s="174" customFormat="1" ht="78.75">
      <c r="A309" s="164" t="str">
        <f t="shared" si="34"/>
        <v>0</v>
      </c>
      <c r="B309" s="165"/>
      <c r="C309" s="166"/>
      <c r="D309" s="166"/>
      <c r="E309" s="165"/>
      <c r="F309" s="165"/>
      <c r="G309" s="165"/>
      <c r="H309" s="165"/>
      <c r="I309" s="166"/>
      <c r="J309" s="165"/>
      <c r="K309" s="165"/>
      <c r="L309" s="167"/>
      <c r="M309" s="165"/>
      <c r="N309" s="165"/>
      <c r="O309" s="165"/>
      <c r="P309" s="166"/>
      <c r="Q309" s="166"/>
      <c r="R309" s="165"/>
      <c r="S309" s="165"/>
      <c r="T309" s="168"/>
      <c r="U309" s="168">
        <f t="shared" si="29"/>
        <v>0</v>
      </c>
      <c r="V309" s="196">
        <f t="shared" si="30"/>
        <v>0</v>
      </c>
      <c r="W309" s="183" t="str">
        <f t="shared" si="31"/>
        <v xml:space="preserve">   </v>
      </c>
      <c r="X309" s="166"/>
      <c r="Y309" s="218" t="s">
        <v>295</v>
      </c>
      <c r="Z309" s="166"/>
      <c r="AA309" s="169"/>
      <c r="AB309" s="169"/>
      <c r="AC309" s="169"/>
      <c r="AD309" s="169"/>
      <c r="AE309" s="169"/>
      <c r="AF309" s="169"/>
      <c r="AG309" s="170"/>
      <c r="AH309" s="171"/>
      <c r="AI309" s="171"/>
      <c r="AJ309" s="171"/>
      <c r="AK309" s="172"/>
      <c r="AL309" s="165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216">
        <f t="shared" si="35"/>
        <v>0</v>
      </c>
      <c r="AZ309" s="216">
        <f t="shared" si="32"/>
        <v>0</v>
      </c>
      <c r="BA309" s="189" t="b">
        <f t="shared" si="33"/>
        <v>1</v>
      </c>
      <c r="BB309" s="218"/>
      <c r="BC309" s="173"/>
      <c r="BD309" s="173"/>
      <c r="BE309" s="173"/>
      <c r="BF309" s="173"/>
      <c r="BG309" s="173"/>
      <c r="BH309" s="173"/>
      <c r="BI309" s="173"/>
      <c r="BJ309" s="173"/>
      <c r="BK309" s="173"/>
      <c r="BL309" s="173"/>
      <c r="BM309" s="173"/>
      <c r="BN309" s="173"/>
      <c r="BO309" s="173"/>
      <c r="BP309" s="173"/>
      <c r="BQ309" s="173"/>
      <c r="BR309" s="173"/>
      <c r="BS309" s="173"/>
      <c r="BT309" s="173"/>
      <c r="BU309" s="173"/>
      <c r="BV309" s="173"/>
      <c r="BW309" s="173"/>
      <c r="BX309" s="173"/>
    </row>
    <row r="310" spans="1:76" s="174" customFormat="1" ht="78.75">
      <c r="A310" s="164" t="str">
        <f t="shared" si="34"/>
        <v>0</v>
      </c>
      <c r="B310" s="165"/>
      <c r="C310" s="166"/>
      <c r="D310" s="166"/>
      <c r="E310" s="165"/>
      <c r="F310" s="165"/>
      <c r="G310" s="165"/>
      <c r="H310" s="165"/>
      <c r="I310" s="166"/>
      <c r="J310" s="165"/>
      <c r="K310" s="165"/>
      <c r="L310" s="167"/>
      <c r="M310" s="165"/>
      <c r="N310" s="165"/>
      <c r="O310" s="165"/>
      <c r="P310" s="166"/>
      <c r="Q310" s="166"/>
      <c r="R310" s="165"/>
      <c r="S310" s="165"/>
      <c r="T310" s="168"/>
      <c r="U310" s="168">
        <f t="shared" si="29"/>
        <v>0</v>
      </c>
      <c r="V310" s="196">
        <f t="shared" si="30"/>
        <v>0</v>
      </c>
      <c r="W310" s="183" t="str">
        <f t="shared" si="31"/>
        <v xml:space="preserve">   </v>
      </c>
      <c r="X310" s="166"/>
      <c r="Y310" s="218" t="s">
        <v>295</v>
      </c>
      <c r="Z310" s="166"/>
      <c r="AA310" s="169"/>
      <c r="AB310" s="169"/>
      <c r="AC310" s="169"/>
      <c r="AD310" s="169"/>
      <c r="AE310" s="169"/>
      <c r="AF310" s="169"/>
      <c r="AG310" s="170"/>
      <c r="AH310" s="171"/>
      <c r="AI310" s="171"/>
      <c r="AJ310" s="171"/>
      <c r="AK310" s="172"/>
      <c r="AL310" s="165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216">
        <f t="shared" si="35"/>
        <v>0</v>
      </c>
      <c r="AZ310" s="216">
        <f t="shared" si="32"/>
        <v>0</v>
      </c>
      <c r="BA310" s="189" t="b">
        <f t="shared" si="33"/>
        <v>1</v>
      </c>
      <c r="BB310" s="218"/>
      <c r="BC310" s="173"/>
      <c r="BD310" s="173"/>
      <c r="BE310" s="173"/>
      <c r="BF310" s="173"/>
      <c r="BG310" s="173"/>
      <c r="BH310" s="173"/>
      <c r="BI310" s="173"/>
      <c r="BJ310" s="173"/>
      <c r="BK310" s="173"/>
      <c r="BL310" s="173"/>
      <c r="BM310" s="173"/>
      <c r="BN310" s="173"/>
      <c r="BO310" s="173"/>
      <c r="BP310" s="173"/>
      <c r="BQ310" s="173"/>
      <c r="BR310" s="173"/>
      <c r="BS310" s="173"/>
      <c r="BT310" s="173"/>
      <c r="BU310" s="173"/>
      <c r="BV310" s="173"/>
      <c r="BW310" s="173"/>
      <c r="BX310" s="173"/>
    </row>
    <row r="311" spans="1:76" s="174" customFormat="1" ht="78.75">
      <c r="A311" s="164" t="str">
        <f t="shared" si="34"/>
        <v>0</v>
      </c>
      <c r="B311" s="165"/>
      <c r="C311" s="166"/>
      <c r="D311" s="166"/>
      <c r="E311" s="165"/>
      <c r="F311" s="165"/>
      <c r="G311" s="165"/>
      <c r="H311" s="165"/>
      <c r="I311" s="166"/>
      <c r="J311" s="165"/>
      <c r="K311" s="165"/>
      <c r="L311" s="167"/>
      <c r="M311" s="165"/>
      <c r="N311" s="165"/>
      <c r="O311" s="165"/>
      <c r="P311" s="166"/>
      <c r="Q311" s="166"/>
      <c r="R311" s="165"/>
      <c r="S311" s="165"/>
      <c r="T311" s="168"/>
      <c r="U311" s="168">
        <f t="shared" si="29"/>
        <v>0</v>
      </c>
      <c r="V311" s="196">
        <f t="shared" si="30"/>
        <v>0</v>
      </c>
      <c r="W311" s="183" t="str">
        <f t="shared" si="31"/>
        <v xml:space="preserve">   </v>
      </c>
      <c r="X311" s="166"/>
      <c r="Y311" s="218" t="s">
        <v>295</v>
      </c>
      <c r="Z311" s="166"/>
      <c r="AA311" s="169"/>
      <c r="AB311" s="169"/>
      <c r="AC311" s="169"/>
      <c r="AD311" s="169"/>
      <c r="AE311" s="169"/>
      <c r="AF311" s="169"/>
      <c r="AG311" s="170"/>
      <c r="AH311" s="171"/>
      <c r="AI311" s="171"/>
      <c r="AJ311" s="171"/>
      <c r="AK311" s="172"/>
      <c r="AL311" s="165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216">
        <f t="shared" si="35"/>
        <v>0</v>
      </c>
      <c r="AZ311" s="216">
        <f t="shared" si="32"/>
        <v>0</v>
      </c>
      <c r="BA311" s="189" t="b">
        <f t="shared" si="33"/>
        <v>1</v>
      </c>
      <c r="BB311" s="218"/>
      <c r="BC311" s="173"/>
      <c r="BD311" s="173"/>
      <c r="BE311" s="173"/>
      <c r="BF311" s="173"/>
      <c r="BG311" s="173"/>
      <c r="BH311" s="173"/>
      <c r="BI311" s="173"/>
      <c r="BJ311" s="173"/>
      <c r="BK311" s="173"/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</row>
    <row r="312" spans="1:76" s="174" customFormat="1" ht="78.75">
      <c r="A312" s="164" t="str">
        <f t="shared" si="34"/>
        <v>0</v>
      </c>
      <c r="B312" s="165"/>
      <c r="C312" s="166"/>
      <c r="D312" s="166"/>
      <c r="E312" s="165"/>
      <c r="F312" s="165"/>
      <c r="G312" s="165"/>
      <c r="H312" s="165"/>
      <c r="I312" s="166"/>
      <c r="J312" s="165"/>
      <c r="K312" s="165"/>
      <c r="L312" s="167"/>
      <c r="M312" s="165"/>
      <c r="N312" s="165"/>
      <c r="O312" s="165"/>
      <c r="P312" s="166"/>
      <c r="Q312" s="166"/>
      <c r="R312" s="165"/>
      <c r="S312" s="165"/>
      <c r="T312" s="168"/>
      <c r="U312" s="168">
        <f t="shared" si="29"/>
        <v>0</v>
      </c>
      <c r="V312" s="196">
        <f t="shared" si="30"/>
        <v>0</v>
      </c>
      <c r="W312" s="183" t="str">
        <f t="shared" si="31"/>
        <v xml:space="preserve">   </v>
      </c>
      <c r="X312" s="166"/>
      <c r="Y312" s="218" t="s">
        <v>295</v>
      </c>
      <c r="Z312" s="166"/>
      <c r="AA312" s="169"/>
      <c r="AB312" s="169"/>
      <c r="AC312" s="169"/>
      <c r="AD312" s="169"/>
      <c r="AE312" s="169"/>
      <c r="AF312" s="169"/>
      <c r="AG312" s="170"/>
      <c r="AH312" s="171"/>
      <c r="AI312" s="171"/>
      <c r="AJ312" s="171"/>
      <c r="AK312" s="172"/>
      <c r="AL312" s="165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216">
        <f t="shared" si="35"/>
        <v>0</v>
      </c>
      <c r="AZ312" s="216">
        <f t="shared" si="32"/>
        <v>0</v>
      </c>
      <c r="BA312" s="189" t="b">
        <f t="shared" si="33"/>
        <v>1</v>
      </c>
      <c r="BB312" s="218"/>
      <c r="BC312" s="173"/>
      <c r="BD312" s="173"/>
      <c r="BE312" s="173"/>
      <c r="BF312" s="173"/>
      <c r="BG312" s="173"/>
      <c r="BH312" s="173"/>
      <c r="BI312" s="173"/>
      <c r="BJ312" s="173"/>
      <c r="BK312" s="173"/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</row>
    <row r="313" spans="1:76" s="174" customFormat="1" ht="78.75">
      <c r="A313" s="164" t="str">
        <f t="shared" si="34"/>
        <v>0</v>
      </c>
      <c r="B313" s="165"/>
      <c r="C313" s="166"/>
      <c r="D313" s="166"/>
      <c r="E313" s="165"/>
      <c r="F313" s="165"/>
      <c r="G313" s="165"/>
      <c r="H313" s="165"/>
      <c r="I313" s="166"/>
      <c r="J313" s="165"/>
      <c r="K313" s="165"/>
      <c r="L313" s="167"/>
      <c r="M313" s="165"/>
      <c r="N313" s="165"/>
      <c r="O313" s="165"/>
      <c r="P313" s="166"/>
      <c r="Q313" s="166"/>
      <c r="R313" s="165"/>
      <c r="S313" s="165"/>
      <c r="T313" s="168"/>
      <c r="U313" s="168">
        <f t="shared" si="29"/>
        <v>0</v>
      </c>
      <c r="V313" s="196">
        <f t="shared" si="30"/>
        <v>0</v>
      </c>
      <c r="W313" s="183" t="str">
        <f t="shared" si="31"/>
        <v xml:space="preserve">   </v>
      </c>
      <c r="X313" s="166"/>
      <c r="Y313" s="218" t="s">
        <v>295</v>
      </c>
      <c r="Z313" s="166"/>
      <c r="AA313" s="169"/>
      <c r="AB313" s="169"/>
      <c r="AC313" s="169"/>
      <c r="AD313" s="169"/>
      <c r="AE313" s="169"/>
      <c r="AF313" s="169"/>
      <c r="AG313" s="170"/>
      <c r="AH313" s="171"/>
      <c r="AI313" s="171"/>
      <c r="AJ313" s="171"/>
      <c r="AK313" s="172"/>
      <c r="AL313" s="165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216">
        <f t="shared" si="35"/>
        <v>0</v>
      </c>
      <c r="AZ313" s="216">
        <f t="shared" si="32"/>
        <v>0</v>
      </c>
      <c r="BA313" s="189" t="b">
        <f t="shared" si="33"/>
        <v>1</v>
      </c>
      <c r="BB313" s="218"/>
      <c r="BC313" s="173"/>
      <c r="BD313" s="173"/>
      <c r="BE313" s="173"/>
      <c r="BF313" s="173"/>
      <c r="BG313" s="173"/>
      <c r="BH313" s="173"/>
      <c r="BI313" s="173"/>
      <c r="BJ313" s="173"/>
      <c r="BK313" s="173"/>
      <c r="BL313" s="173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73"/>
      <c r="BW313" s="173"/>
      <c r="BX313" s="173"/>
    </row>
    <row r="314" spans="1:76" s="174" customFormat="1" ht="78.75">
      <c r="A314" s="164" t="str">
        <f t="shared" si="34"/>
        <v>0</v>
      </c>
      <c r="B314" s="165"/>
      <c r="C314" s="166"/>
      <c r="D314" s="166"/>
      <c r="E314" s="165"/>
      <c r="F314" s="165"/>
      <c r="G314" s="165"/>
      <c r="H314" s="165"/>
      <c r="I314" s="166"/>
      <c r="J314" s="165"/>
      <c r="K314" s="165"/>
      <c r="L314" s="167"/>
      <c r="M314" s="165"/>
      <c r="N314" s="165"/>
      <c r="O314" s="165"/>
      <c r="P314" s="166"/>
      <c r="Q314" s="166"/>
      <c r="R314" s="165"/>
      <c r="S314" s="165"/>
      <c r="T314" s="168"/>
      <c r="U314" s="168">
        <f t="shared" si="29"/>
        <v>0</v>
      </c>
      <c r="V314" s="196">
        <f t="shared" si="30"/>
        <v>0</v>
      </c>
      <c r="W314" s="183" t="str">
        <f t="shared" si="31"/>
        <v xml:space="preserve">   </v>
      </c>
      <c r="X314" s="166"/>
      <c r="Y314" s="218" t="s">
        <v>295</v>
      </c>
      <c r="Z314" s="166"/>
      <c r="AA314" s="169"/>
      <c r="AB314" s="169"/>
      <c r="AC314" s="169"/>
      <c r="AD314" s="169"/>
      <c r="AE314" s="169"/>
      <c r="AF314" s="169"/>
      <c r="AG314" s="170"/>
      <c r="AH314" s="171"/>
      <c r="AI314" s="171"/>
      <c r="AJ314" s="171"/>
      <c r="AK314" s="172"/>
      <c r="AL314" s="165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216">
        <f t="shared" si="35"/>
        <v>0</v>
      </c>
      <c r="AZ314" s="216">
        <f t="shared" si="32"/>
        <v>0</v>
      </c>
      <c r="BA314" s="189" t="b">
        <f t="shared" si="33"/>
        <v>1</v>
      </c>
      <c r="BB314" s="218"/>
      <c r="BC314" s="173"/>
      <c r="BD314" s="173"/>
      <c r="BE314" s="173"/>
      <c r="BF314" s="173"/>
      <c r="BG314" s="173"/>
      <c r="BH314" s="173"/>
      <c r="BI314" s="173"/>
      <c r="BJ314" s="173"/>
      <c r="BK314" s="173"/>
      <c r="BL314" s="173"/>
      <c r="BM314" s="173"/>
      <c r="BN314" s="173"/>
      <c r="BO314" s="173"/>
      <c r="BP314" s="173"/>
      <c r="BQ314" s="173"/>
      <c r="BR314" s="173"/>
      <c r="BS314" s="173"/>
      <c r="BT314" s="173"/>
      <c r="BU314" s="173"/>
      <c r="BV314" s="173"/>
      <c r="BW314" s="173"/>
      <c r="BX314" s="173"/>
    </row>
    <row r="315" spans="1:76" s="174" customFormat="1" ht="78.75">
      <c r="A315" s="164" t="str">
        <f t="shared" si="34"/>
        <v>0</v>
      </c>
      <c r="B315" s="165"/>
      <c r="C315" s="166"/>
      <c r="D315" s="166"/>
      <c r="E315" s="165"/>
      <c r="F315" s="165"/>
      <c r="G315" s="165"/>
      <c r="H315" s="165"/>
      <c r="I315" s="166"/>
      <c r="J315" s="165"/>
      <c r="K315" s="165"/>
      <c r="L315" s="167"/>
      <c r="M315" s="165"/>
      <c r="N315" s="165"/>
      <c r="O315" s="165"/>
      <c r="P315" s="166"/>
      <c r="Q315" s="166"/>
      <c r="R315" s="165"/>
      <c r="S315" s="165"/>
      <c r="T315" s="168"/>
      <c r="U315" s="168">
        <f t="shared" si="29"/>
        <v>0</v>
      </c>
      <c r="V315" s="196">
        <f t="shared" si="30"/>
        <v>0</v>
      </c>
      <c r="W315" s="183" t="str">
        <f t="shared" si="31"/>
        <v xml:space="preserve">   </v>
      </c>
      <c r="X315" s="166"/>
      <c r="Y315" s="218" t="s">
        <v>295</v>
      </c>
      <c r="Z315" s="166"/>
      <c r="AA315" s="169"/>
      <c r="AB315" s="169"/>
      <c r="AC315" s="169"/>
      <c r="AD315" s="169"/>
      <c r="AE315" s="169"/>
      <c r="AF315" s="169"/>
      <c r="AG315" s="170"/>
      <c r="AH315" s="171"/>
      <c r="AI315" s="171"/>
      <c r="AJ315" s="171"/>
      <c r="AK315" s="172"/>
      <c r="AL315" s="165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216">
        <f t="shared" si="35"/>
        <v>0</v>
      </c>
      <c r="AZ315" s="216">
        <f t="shared" si="32"/>
        <v>0</v>
      </c>
      <c r="BA315" s="189" t="b">
        <f t="shared" si="33"/>
        <v>1</v>
      </c>
      <c r="BB315" s="218"/>
      <c r="BC315" s="173"/>
      <c r="BD315" s="173"/>
      <c r="BE315" s="173"/>
      <c r="BF315" s="173"/>
      <c r="BG315" s="173"/>
      <c r="BH315" s="173"/>
      <c r="BI315" s="173"/>
      <c r="BJ315" s="173"/>
      <c r="BK315" s="173"/>
      <c r="BL315" s="173"/>
      <c r="BM315" s="173"/>
      <c r="BN315" s="173"/>
      <c r="BO315" s="173"/>
      <c r="BP315" s="173"/>
      <c r="BQ315" s="173"/>
      <c r="BR315" s="173"/>
      <c r="BS315" s="173"/>
      <c r="BT315" s="173"/>
      <c r="BU315" s="173"/>
      <c r="BV315" s="173"/>
      <c r="BW315" s="173"/>
      <c r="BX315" s="173"/>
    </row>
    <row r="316" spans="1:76" s="174" customFormat="1" ht="78.75">
      <c r="A316" s="164" t="str">
        <f t="shared" si="34"/>
        <v>0</v>
      </c>
      <c r="B316" s="165"/>
      <c r="C316" s="166"/>
      <c r="D316" s="166"/>
      <c r="E316" s="165"/>
      <c r="F316" s="165"/>
      <c r="G316" s="165"/>
      <c r="H316" s="165"/>
      <c r="I316" s="166"/>
      <c r="J316" s="165"/>
      <c r="K316" s="165"/>
      <c r="L316" s="167"/>
      <c r="M316" s="165"/>
      <c r="N316" s="165"/>
      <c r="O316" s="165"/>
      <c r="P316" s="166"/>
      <c r="Q316" s="166"/>
      <c r="R316" s="165"/>
      <c r="S316" s="165"/>
      <c r="T316" s="168"/>
      <c r="U316" s="168">
        <f t="shared" si="29"/>
        <v>0</v>
      </c>
      <c r="V316" s="196">
        <f t="shared" si="30"/>
        <v>0</v>
      </c>
      <c r="W316" s="183" t="str">
        <f t="shared" si="31"/>
        <v xml:space="preserve">   </v>
      </c>
      <c r="X316" s="166"/>
      <c r="Y316" s="218" t="s">
        <v>295</v>
      </c>
      <c r="Z316" s="166"/>
      <c r="AA316" s="169"/>
      <c r="AB316" s="169"/>
      <c r="AC316" s="169"/>
      <c r="AD316" s="169"/>
      <c r="AE316" s="169"/>
      <c r="AF316" s="169"/>
      <c r="AG316" s="170"/>
      <c r="AH316" s="171"/>
      <c r="AI316" s="171"/>
      <c r="AJ316" s="171"/>
      <c r="AK316" s="172"/>
      <c r="AL316" s="165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216">
        <f t="shared" si="35"/>
        <v>0</v>
      </c>
      <c r="AZ316" s="216">
        <f t="shared" si="32"/>
        <v>0</v>
      </c>
      <c r="BA316" s="189" t="b">
        <f t="shared" si="33"/>
        <v>1</v>
      </c>
      <c r="BB316" s="218"/>
      <c r="BC316" s="173"/>
      <c r="BD316" s="173"/>
      <c r="BE316" s="173"/>
      <c r="BF316" s="173"/>
      <c r="BG316" s="173"/>
      <c r="BH316" s="173"/>
      <c r="BI316" s="173"/>
      <c r="BJ316" s="173"/>
      <c r="BK316" s="173"/>
      <c r="BL316" s="173"/>
      <c r="BM316" s="173"/>
      <c r="BN316" s="173"/>
      <c r="BO316" s="173"/>
      <c r="BP316" s="173"/>
      <c r="BQ316" s="173"/>
      <c r="BR316" s="173"/>
      <c r="BS316" s="173"/>
      <c r="BT316" s="173"/>
      <c r="BU316" s="173"/>
      <c r="BV316" s="173"/>
      <c r="BW316" s="173"/>
      <c r="BX316" s="173"/>
    </row>
    <row r="317" spans="1:76" s="174" customFormat="1" ht="78.75">
      <c r="A317" s="164" t="str">
        <f t="shared" si="34"/>
        <v>0</v>
      </c>
      <c r="B317" s="165"/>
      <c r="C317" s="166"/>
      <c r="D317" s="166"/>
      <c r="E317" s="165"/>
      <c r="F317" s="165"/>
      <c r="G317" s="165"/>
      <c r="H317" s="165"/>
      <c r="I317" s="166"/>
      <c r="J317" s="165"/>
      <c r="K317" s="165"/>
      <c r="L317" s="167"/>
      <c r="M317" s="165"/>
      <c r="N317" s="165"/>
      <c r="O317" s="165"/>
      <c r="P317" s="166"/>
      <c r="Q317" s="166"/>
      <c r="R317" s="165"/>
      <c r="S317" s="165"/>
      <c r="T317" s="168"/>
      <c r="U317" s="168">
        <f t="shared" si="29"/>
        <v>0</v>
      </c>
      <c r="V317" s="196">
        <f t="shared" si="30"/>
        <v>0</v>
      </c>
      <c r="W317" s="183" t="str">
        <f t="shared" si="31"/>
        <v xml:space="preserve">   </v>
      </c>
      <c r="X317" s="166"/>
      <c r="Y317" s="218" t="s">
        <v>295</v>
      </c>
      <c r="Z317" s="166"/>
      <c r="AA317" s="169"/>
      <c r="AB317" s="169"/>
      <c r="AC317" s="169"/>
      <c r="AD317" s="169"/>
      <c r="AE317" s="169"/>
      <c r="AF317" s="169"/>
      <c r="AG317" s="170"/>
      <c r="AH317" s="171"/>
      <c r="AI317" s="171"/>
      <c r="AJ317" s="171"/>
      <c r="AK317" s="172"/>
      <c r="AL317" s="165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216">
        <f t="shared" si="35"/>
        <v>0</v>
      </c>
      <c r="AZ317" s="216">
        <f t="shared" si="32"/>
        <v>0</v>
      </c>
      <c r="BA317" s="189" t="b">
        <f t="shared" si="33"/>
        <v>1</v>
      </c>
      <c r="BB317" s="218"/>
      <c r="BC317" s="173"/>
      <c r="BD317" s="173"/>
      <c r="BE317" s="173"/>
      <c r="BF317" s="173"/>
      <c r="BG317" s="173"/>
      <c r="BH317" s="173"/>
      <c r="BI317" s="173"/>
      <c r="BJ317" s="173"/>
      <c r="BK317" s="173"/>
      <c r="BL317" s="173"/>
      <c r="BM317" s="173"/>
      <c r="BN317" s="173"/>
      <c r="BO317" s="173"/>
      <c r="BP317" s="173"/>
      <c r="BQ317" s="173"/>
      <c r="BR317" s="173"/>
      <c r="BS317" s="173"/>
      <c r="BT317" s="173"/>
      <c r="BU317" s="173"/>
      <c r="BV317" s="173"/>
      <c r="BW317" s="173"/>
      <c r="BX317" s="173"/>
    </row>
    <row r="318" spans="1:76" s="174" customFormat="1" ht="78.75">
      <c r="A318" s="164" t="str">
        <f t="shared" si="34"/>
        <v>0</v>
      </c>
      <c r="B318" s="165"/>
      <c r="C318" s="166"/>
      <c r="D318" s="166"/>
      <c r="E318" s="165"/>
      <c r="F318" s="165"/>
      <c r="G318" s="165"/>
      <c r="H318" s="165"/>
      <c r="I318" s="166"/>
      <c r="J318" s="165"/>
      <c r="K318" s="165"/>
      <c r="L318" s="167"/>
      <c r="M318" s="165"/>
      <c r="N318" s="165"/>
      <c r="O318" s="165"/>
      <c r="P318" s="166"/>
      <c r="Q318" s="166"/>
      <c r="R318" s="165"/>
      <c r="S318" s="165"/>
      <c r="T318" s="168"/>
      <c r="U318" s="168">
        <f t="shared" si="29"/>
        <v>0</v>
      </c>
      <c r="V318" s="196">
        <f t="shared" si="30"/>
        <v>0</v>
      </c>
      <c r="W318" s="183" t="str">
        <f t="shared" si="31"/>
        <v xml:space="preserve">   </v>
      </c>
      <c r="X318" s="166"/>
      <c r="Y318" s="218" t="s">
        <v>295</v>
      </c>
      <c r="Z318" s="166"/>
      <c r="AA318" s="169"/>
      <c r="AB318" s="169"/>
      <c r="AC318" s="169"/>
      <c r="AD318" s="169"/>
      <c r="AE318" s="169"/>
      <c r="AF318" s="169"/>
      <c r="AG318" s="170"/>
      <c r="AH318" s="171"/>
      <c r="AI318" s="171"/>
      <c r="AJ318" s="171"/>
      <c r="AK318" s="172"/>
      <c r="AL318" s="165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216">
        <f t="shared" si="35"/>
        <v>0</v>
      </c>
      <c r="AZ318" s="216">
        <f t="shared" si="32"/>
        <v>0</v>
      </c>
      <c r="BA318" s="189" t="b">
        <f t="shared" si="33"/>
        <v>1</v>
      </c>
      <c r="BB318" s="218"/>
      <c r="BC318" s="173"/>
      <c r="BD318" s="173"/>
      <c r="BE318" s="173"/>
      <c r="BF318" s="173"/>
      <c r="BG318" s="173"/>
      <c r="BH318" s="173"/>
      <c r="BI318" s="173"/>
      <c r="BJ318" s="173"/>
      <c r="BK318" s="173"/>
      <c r="BL318" s="173"/>
      <c r="BM318" s="173"/>
      <c r="BN318" s="173"/>
      <c r="BO318" s="173"/>
      <c r="BP318" s="173"/>
      <c r="BQ318" s="173"/>
      <c r="BR318" s="173"/>
      <c r="BS318" s="173"/>
      <c r="BT318" s="173"/>
      <c r="BU318" s="173"/>
      <c r="BV318" s="173"/>
      <c r="BW318" s="173"/>
      <c r="BX318" s="173"/>
    </row>
    <row r="319" spans="1:76" s="174" customFormat="1" ht="78.75">
      <c r="A319" s="164" t="str">
        <f t="shared" si="34"/>
        <v>0</v>
      </c>
      <c r="B319" s="165"/>
      <c r="C319" s="166"/>
      <c r="D319" s="166"/>
      <c r="E319" s="165"/>
      <c r="F319" s="165"/>
      <c r="G319" s="165"/>
      <c r="H319" s="165"/>
      <c r="I319" s="166"/>
      <c r="J319" s="165"/>
      <c r="K319" s="165"/>
      <c r="L319" s="167"/>
      <c r="M319" s="165"/>
      <c r="N319" s="165"/>
      <c r="O319" s="165"/>
      <c r="P319" s="166"/>
      <c r="Q319" s="166"/>
      <c r="R319" s="165"/>
      <c r="S319" s="165"/>
      <c r="T319" s="168"/>
      <c r="U319" s="168">
        <f t="shared" si="29"/>
        <v>0</v>
      </c>
      <c r="V319" s="196">
        <f t="shared" si="30"/>
        <v>0</v>
      </c>
      <c r="W319" s="183" t="str">
        <f t="shared" si="31"/>
        <v xml:space="preserve">   </v>
      </c>
      <c r="X319" s="166"/>
      <c r="Y319" s="218" t="s">
        <v>295</v>
      </c>
      <c r="Z319" s="166"/>
      <c r="AA319" s="169"/>
      <c r="AB319" s="169"/>
      <c r="AC319" s="169"/>
      <c r="AD319" s="169"/>
      <c r="AE319" s="169"/>
      <c r="AF319" s="169"/>
      <c r="AG319" s="170"/>
      <c r="AH319" s="171"/>
      <c r="AI319" s="171"/>
      <c r="AJ319" s="171"/>
      <c r="AK319" s="172"/>
      <c r="AL319" s="165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216">
        <f t="shared" si="35"/>
        <v>0</v>
      </c>
      <c r="AZ319" s="216">
        <f t="shared" si="32"/>
        <v>0</v>
      </c>
      <c r="BA319" s="189" t="b">
        <f t="shared" si="33"/>
        <v>1</v>
      </c>
      <c r="BB319" s="218"/>
      <c r="BC319" s="173"/>
      <c r="BD319" s="173"/>
      <c r="BE319" s="173"/>
      <c r="BF319" s="173"/>
      <c r="BG319" s="173"/>
      <c r="BH319" s="173"/>
      <c r="BI319" s="173"/>
      <c r="BJ319" s="173"/>
      <c r="BK319" s="173"/>
      <c r="BL319" s="173"/>
      <c r="BM319" s="173"/>
      <c r="BN319" s="173"/>
      <c r="BO319" s="173"/>
      <c r="BP319" s="173"/>
      <c r="BQ319" s="173"/>
      <c r="BR319" s="173"/>
      <c r="BS319" s="173"/>
      <c r="BT319" s="173"/>
      <c r="BU319" s="173"/>
      <c r="BV319" s="173"/>
      <c r="BW319" s="173"/>
      <c r="BX319" s="173"/>
    </row>
    <row r="320" spans="1:76" s="174" customFormat="1" ht="78.75">
      <c r="A320" s="164" t="str">
        <f t="shared" si="34"/>
        <v>0</v>
      </c>
      <c r="B320" s="165"/>
      <c r="C320" s="166"/>
      <c r="D320" s="166"/>
      <c r="E320" s="165"/>
      <c r="F320" s="165"/>
      <c r="G320" s="165"/>
      <c r="H320" s="165"/>
      <c r="I320" s="166"/>
      <c r="J320" s="165"/>
      <c r="K320" s="165"/>
      <c r="L320" s="167"/>
      <c r="M320" s="165"/>
      <c r="N320" s="165"/>
      <c r="O320" s="165"/>
      <c r="P320" s="166"/>
      <c r="Q320" s="166"/>
      <c r="R320" s="165"/>
      <c r="S320" s="165"/>
      <c r="T320" s="168"/>
      <c r="U320" s="168">
        <f t="shared" si="29"/>
        <v>0</v>
      </c>
      <c r="V320" s="196">
        <f t="shared" si="30"/>
        <v>0</v>
      </c>
      <c r="W320" s="183" t="str">
        <f t="shared" si="31"/>
        <v xml:space="preserve">   </v>
      </c>
      <c r="X320" s="166"/>
      <c r="Y320" s="218" t="s">
        <v>295</v>
      </c>
      <c r="Z320" s="166"/>
      <c r="AA320" s="169"/>
      <c r="AB320" s="169"/>
      <c r="AC320" s="169"/>
      <c r="AD320" s="169"/>
      <c r="AE320" s="169"/>
      <c r="AF320" s="169"/>
      <c r="AG320" s="170"/>
      <c r="AH320" s="171"/>
      <c r="AI320" s="171"/>
      <c r="AJ320" s="171"/>
      <c r="AK320" s="172"/>
      <c r="AL320" s="165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216">
        <f t="shared" si="35"/>
        <v>0</v>
      </c>
      <c r="AZ320" s="216">
        <f t="shared" si="32"/>
        <v>0</v>
      </c>
      <c r="BA320" s="189" t="b">
        <f t="shared" si="33"/>
        <v>1</v>
      </c>
      <c r="BB320" s="218"/>
      <c r="BC320" s="173"/>
      <c r="BD320" s="173"/>
      <c r="BE320" s="173"/>
      <c r="BF320" s="173"/>
      <c r="BG320" s="173"/>
      <c r="BH320" s="173"/>
      <c r="BI320" s="173"/>
      <c r="BJ320" s="173"/>
      <c r="BK320" s="173"/>
      <c r="BL320" s="173"/>
      <c r="BM320" s="173"/>
      <c r="BN320" s="173"/>
      <c r="BO320" s="173"/>
      <c r="BP320" s="173"/>
      <c r="BQ320" s="173"/>
      <c r="BR320" s="173"/>
      <c r="BS320" s="173"/>
      <c r="BT320" s="173"/>
      <c r="BU320" s="173"/>
      <c r="BV320" s="173"/>
      <c r="BW320" s="173"/>
      <c r="BX320" s="173"/>
    </row>
    <row r="321" spans="1:76" s="174" customFormat="1" ht="78.75">
      <c r="A321" s="164" t="str">
        <f t="shared" si="34"/>
        <v>0</v>
      </c>
      <c r="B321" s="165"/>
      <c r="C321" s="166"/>
      <c r="D321" s="166"/>
      <c r="E321" s="165"/>
      <c r="F321" s="165"/>
      <c r="G321" s="165"/>
      <c r="H321" s="165"/>
      <c r="I321" s="166"/>
      <c r="J321" s="165"/>
      <c r="K321" s="165"/>
      <c r="L321" s="167"/>
      <c r="M321" s="165"/>
      <c r="N321" s="165"/>
      <c r="O321" s="165"/>
      <c r="P321" s="166"/>
      <c r="Q321" s="166"/>
      <c r="R321" s="165"/>
      <c r="S321" s="165"/>
      <c r="T321" s="168"/>
      <c r="U321" s="168">
        <f t="shared" si="29"/>
        <v>0</v>
      </c>
      <c r="V321" s="196">
        <f t="shared" si="30"/>
        <v>0</v>
      </c>
      <c r="W321" s="183" t="str">
        <f t="shared" si="31"/>
        <v xml:space="preserve">   </v>
      </c>
      <c r="X321" s="166"/>
      <c r="Y321" s="218" t="s">
        <v>295</v>
      </c>
      <c r="Z321" s="166"/>
      <c r="AA321" s="169"/>
      <c r="AB321" s="169"/>
      <c r="AC321" s="169"/>
      <c r="AD321" s="169"/>
      <c r="AE321" s="169"/>
      <c r="AF321" s="169"/>
      <c r="AG321" s="170"/>
      <c r="AH321" s="171"/>
      <c r="AI321" s="171"/>
      <c r="AJ321" s="171"/>
      <c r="AK321" s="172"/>
      <c r="AL321" s="165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216">
        <f t="shared" si="35"/>
        <v>0</v>
      </c>
      <c r="AZ321" s="216">
        <f t="shared" si="32"/>
        <v>0</v>
      </c>
      <c r="BA321" s="189" t="b">
        <f t="shared" si="33"/>
        <v>1</v>
      </c>
      <c r="BB321" s="218"/>
      <c r="BC321" s="173"/>
      <c r="BD321" s="173"/>
      <c r="BE321" s="173"/>
      <c r="BF321" s="173"/>
      <c r="BG321" s="173"/>
      <c r="BH321" s="173"/>
      <c r="BI321" s="173"/>
      <c r="BJ321" s="173"/>
      <c r="BK321" s="173"/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</row>
    <row r="322" spans="1:76" s="174" customFormat="1" ht="78.75">
      <c r="A322" s="164" t="str">
        <f t="shared" si="34"/>
        <v>0</v>
      </c>
      <c r="B322" s="165"/>
      <c r="C322" s="166"/>
      <c r="D322" s="166"/>
      <c r="E322" s="165"/>
      <c r="F322" s="165"/>
      <c r="G322" s="165"/>
      <c r="H322" s="165"/>
      <c r="I322" s="166"/>
      <c r="J322" s="165"/>
      <c r="K322" s="165"/>
      <c r="L322" s="167"/>
      <c r="M322" s="165"/>
      <c r="N322" s="165"/>
      <c r="O322" s="165"/>
      <c r="P322" s="166"/>
      <c r="Q322" s="166"/>
      <c r="R322" s="165"/>
      <c r="S322" s="165"/>
      <c r="T322" s="168"/>
      <c r="U322" s="168">
        <f t="shared" si="29"/>
        <v>0</v>
      </c>
      <c r="V322" s="196">
        <f t="shared" si="30"/>
        <v>0</v>
      </c>
      <c r="W322" s="183" t="str">
        <f t="shared" si="31"/>
        <v xml:space="preserve">   </v>
      </c>
      <c r="X322" s="166"/>
      <c r="Y322" s="218" t="s">
        <v>295</v>
      </c>
      <c r="Z322" s="166"/>
      <c r="AA322" s="169"/>
      <c r="AB322" s="169"/>
      <c r="AC322" s="169"/>
      <c r="AD322" s="169"/>
      <c r="AE322" s="169"/>
      <c r="AF322" s="169"/>
      <c r="AG322" s="170"/>
      <c r="AH322" s="171"/>
      <c r="AI322" s="171"/>
      <c r="AJ322" s="171"/>
      <c r="AK322" s="172"/>
      <c r="AL322" s="165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216">
        <f t="shared" si="35"/>
        <v>0</v>
      </c>
      <c r="AZ322" s="216">
        <f t="shared" si="32"/>
        <v>0</v>
      </c>
      <c r="BA322" s="189" t="b">
        <f t="shared" si="33"/>
        <v>1</v>
      </c>
      <c r="BB322" s="218"/>
      <c r="BC322" s="173"/>
      <c r="BD322" s="173"/>
      <c r="BE322" s="173"/>
      <c r="BF322" s="173"/>
      <c r="BG322" s="173"/>
      <c r="BH322" s="173"/>
      <c r="BI322" s="173"/>
      <c r="BJ322" s="173"/>
      <c r="BK322" s="173"/>
      <c r="BL322" s="173"/>
      <c r="BM322" s="173"/>
      <c r="BN322" s="173"/>
      <c r="BO322" s="173"/>
      <c r="BP322" s="173"/>
      <c r="BQ322" s="173"/>
      <c r="BR322" s="173"/>
      <c r="BS322" s="173"/>
      <c r="BT322" s="173"/>
      <c r="BU322" s="173"/>
      <c r="BV322" s="173"/>
      <c r="BW322" s="173"/>
      <c r="BX322" s="173"/>
    </row>
    <row r="323" spans="1:76" s="174" customFormat="1" ht="78.75">
      <c r="A323" s="164" t="str">
        <f t="shared" si="34"/>
        <v>0</v>
      </c>
      <c r="B323" s="165"/>
      <c r="C323" s="166"/>
      <c r="D323" s="166"/>
      <c r="E323" s="165"/>
      <c r="F323" s="165"/>
      <c r="G323" s="165"/>
      <c r="H323" s="165"/>
      <c r="I323" s="166"/>
      <c r="J323" s="165"/>
      <c r="K323" s="165"/>
      <c r="L323" s="167"/>
      <c r="M323" s="165"/>
      <c r="N323" s="165"/>
      <c r="O323" s="165"/>
      <c r="P323" s="166"/>
      <c r="Q323" s="166"/>
      <c r="R323" s="165"/>
      <c r="S323" s="165"/>
      <c r="T323" s="168"/>
      <c r="U323" s="168">
        <f t="shared" si="29"/>
        <v>0</v>
      </c>
      <c r="V323" s="196">
        <f t="shared" si="30"/>
        <v>0</v>
      </c>
      <c r="W323" s="183" t="str">
        <f t="shared" si="31"/>
        <v xml:space="preserve">   </v>
      </c>
      <c r="X323" s="166"/>
      <c r="Y323" s="218" t="s">
        <v>295</v>
      </c>
      <c r="Z323" s="166"/>
      <c r="AA323" s="169"/>
      <c r="AB323" s="169"/>
      <c r="AC323" s="169"/>
      <c r="AD323" s="169"/>
      <c r="AE323" s="169"/>
      <c r="AF323" s="169"/>
      <c r="AG323" s="170"/>
      <c r="AH323" s="171"/>
      <c r="AI323" s="171"/>
      <c r="AJ323" s="171"/>
      <c r="AK323" s="172"/>
      <c r="AL323" s="165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216">
        <f t="shared" si="35"/>
        <v>0</v>
      </c>
      <c r="AZ323" s="216">
        <f t="shared" si="32"/>
        <v>0</v>
      </c>
      <c r="BA323" s="189" t="b">
        <f t="shared" si="33"/>
        <v>1</v>
      </c>
      <c r="BB323" s="218"/>
      <c r="BC323" s="173"/>
      <c r="BD323" s="173"/>
      <c r="BE323" s="173"/>
      <c r="BF323" s="173"/>
      <c r="BG323" s="173"/>
      <c r="BH323" s="173"/>
      <c r="BI323" s="173"/>
      <c r="BJ323" s="173"/>
      <c r="BK323" s="173"/>
      <c r="BL323" s="173"/>
      <c r="BM323" s="173"/>
      <c r="BN323" s="173"/>
      <c r="BO323" s="173"/>
      <c r="BP323" s="173"/>
      <c r="BQ323" s="173"/>
      <c r="BR323" s="173"/>
      <c r="BS323" s="173"/>
      <c r="BT323" s="173"/>
      <c r="BU323" s="173"/>
      <c r="BV323" s="173"/>
      <c r="BW323" s="173"/>
      <c r="BX323" s="173"/>
    </row>
    <row r="324" spans="1:76" s="174" customFormat="1" ht="78.75">
      <c r="A324" s="164" t="str">
        <f t="shared" si="34"/>
        <v>0</v>
      </c>
      <c r="B324" s="165"/>
      <c r="C324" s="166"/>
      <c r="D324" s="166"/>
      <c r="E324" s="165"/>
      <c r="F324" s="165"/>
      <c r="G324" s="165"/>
      <c r="H324" s="165"/>
      <c r="I324" s="166"/>
      <c r="J324" s="165"/>
      <c r="K324" s="165"/>
      <c r="L324" s="167"/>
      <c r="M324" s="165"/>
      <c r="N324" s="165"/>
      <c r="O324" s="165"/>
      <c r="P324" s="166"/>
      <c r="Q324" s="166"/>
      <c r="R324" s="165"/>
      <c r="S324" s="165"/>
      <c r="T324" s="168"/>
      <c r="U324" s="168">
        <f t="shared" si="29"/>
        <v>0</v>
      </c>
      <c r="V324" s="196">
        <f t="shared" si="30"/>
        <v>0</v>
      </c>
      <c r="W324" s="183" t="str">
        <f t="shared" si="31"/>
        <v xml:space="preserve">   </v>
      </c>
      <c r="X324" s="166"/>
      <c r="Y324" s="218" t="s">
        <v>295</v>
      </c>
      <c r="Z324" s="166"/>
      <c r="AA324" s="169"/>
      <c r="AB324" s="169"/>
      <c r="AC324" s="169"/>
      <c r="AD324" s="169"/>
      <c r="AE324" s="169"/>
      <c r="AF324" s="169"/>
      <c r="AG324" s="170"/>
      <c r="AH324" s="171"/>
      <c r="AI324" s="171"/>
      <c r="AJ324" s="171"/>
      <c r="AK324" s="172"/>
      <c r="AL324" s="165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216">
        <f t="shared" si="35"/>
        <v>0</v>
      </c>
      <c r="AZ324" s="216">
        <f t="shared" si="32"/>
        <v>0</v>
      </c>
      <c r="BA324" s="189" t="b">
        <f t="shared" si="33"/>
        <v>1</v>
      </c>
      <c r="BB324" s="218"/>
      <c r="BC324" s="173"/>
      <c r="BD324" s="173"/>
      <c r="BE324" s="173"/>
      <c r="BF324" s="173"/>
      <c r="BG324" s="173"/>
      <c r="BH324" s="173"/>
      <c r="BI324" s="173"/>
      <c r="BJ324" s="173"/>
      <c r="BK324" s="173"/>
      <c r="BL324" s="173"/>
      <c r="BM324" s="173"/>
      <c r="BN324" s="173"/>
      <c r="BO324" s="173"/>
      <c r="BP324" s="173"/>
      <c r="BQ324" s="173"/>
      <c r="BR324" s="173"/>
      <c r="BS324" s="173"/>
      <c r="BT324" s="173"/>
      <c r="BU324" s="173"/>
      <c r="BV324" s="173"/>
      <c r="BW324" s="173"/>
      <c r="BX324" s="173"/>
    </row>
    <row r="325" spans="1:76" s="174" customFormat="1" ht="78.75">
      <c r="A325" s="164" t="str">
        <f t="shared" si="34"/>
        <v>0</v>
      </c>
      <c r="B325" s="165"/>
      <c r="C325" s="166"/>
      <c r="D325" s="166"/>
      <c r="E325" s="165"/>
      <c r="F325" s="165"/>
      <c r="G325" s="165"/>
      <c r="H325" s="165"/>
      <c r="I325" s="166"/>
      <c r="J325" s="165"/>
      <c r="K325" s="165"/>
      <c r="L325" s="167"/>
      <c r="M325" s="165"/>
      <c r="N325" s="165"/>
      <c r="O325" s="165"/>
      <c r="P325" s="166"/>
      <c r="Q325" s="166"/>
      <c r="R325" s="165"/>
      <c r="S325" s="165"/>
      <c r="T325" s="168"/>
      <c r="U325" s="168">
        <f t="shared" si="29"/>
        <v>0</v>
      </c>
      <c r="V325" s="196">
        <f t="shared" si="30"/>
        <v>0</v>
      </c>
      <c r="W325" s="183" t="str">
        <f t="shared" si="31"/>
        <v xml:space="preserve">   </v>
      </c>
      <c r="X325" s="166"/>
      <c r="Y325" s="218" t="s">
        <v>295</v>
      </c>
      <c r="Z325" s="166"/>
      <c r="AA325" s="169"/>
      <c r="AB325" s="169"/>
      <c r="AC325" s="169"/>
      <c r="AD325" s="169"/>
      <c r="AE325" s="169"/>
      <c r="AF325" s="169"/>
      <c r="AG325" s="170"/>
      <c r="AH325" s="171"/>
      <c r="AI325" s="171"/>
      <c r="AJ325" s="171"/>
      <c r="AK325" s="172"/>
      <c r="AL325" s="165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216">
        <f t="shared" si="35"/>
        <v>0</v>
      </c>
      <c r="AZ325" s="216">
        <f t="shared" si="32"/>
        <v>0</v>
      </c>
      <c r="BA325" s="189" t="b">
        <f t="shared" si="33"/>
        <v>1</v>
      </c>
      <c r="BB325" s="218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</row>
    <row r="326" spans="1:76" s="174" customFormat="1" ht="78.75">
      <c r="A326" s="164" t="str">
        <f t="shared" si="34"/>
        <v>0</v>
      </c>
      <c r="B326" s="165"/>
      <c r="C326" s="166"/>
      <c r="D326" s="166"/>
      <c r="E326" s="165"/>
      <c r="F326" s="165"/>
      <c r="G326" s="165"/>
      <c r="H326" s="165"/>
      <c r="I326" s="166"/>
      <c r="J326" s="165"/>
      <c r="K326" s="165"/>
      <c r="L326" s="167"/>
      <c r="M326" s="165"/>
      <c r="N326" s="165"/>
      <c r="O326" s="165"/>
      <c r="P326" s="166"/>
      <c r="Q326" s="166"/>
      <c r="R326" s="165"/>
      <c r="S326" s="165"/>
      <c r="T326" s="168"/>
      <c r="U326" s="168">
        <f t="shared" si="29"/>
        <v>0</v>
      </c>
      <c r="V326" s="196">
        <f t="shared" si="30"/>
        <v>0</v>
      </c>
      <c r="W326" s="183" t="str">
        <f t="shared" si="31"/>
        <v xml:space="preserve">   </v>
      </c>
      <c r="X326" s="166"/>
      <c r="Y326" s="218" t="s">
        <v>295</v>
      </c>
      <c r="Z326" s="166"/>
      <c r="AA326" s="169"/>
      <c r="AB326" s="169"/>
      <c r="AC326" s="169"/>
      <c r="AD326" s="169"/>
      <c r="AE326" s="169"/>
      <c r="AF326" s="169"/>
      <c r="AG326" s="170"/>
      <c r="AH326" s="171"/>
      <c r="AI326" s="171"/>
      <c r="AJ326" s="171"/>
      <c r="AK326" s="172"/>
      <c r="AL326" s="165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216">
        <f t="shared" si="35"/>
        <v>0</v>
      </c>
      <c r="AZ326" s="216">
        <f t="shared" si="32"/>
        <v>0</v>
      </c>
      <c r="BA326" s="189" t="b">
        <f t="shared" si="33"/>
        <v>1</v>
      </c>
      <c r="BB326" s="218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173"/>
      <c r="BN326" s="173"/>
      <c r="BO326" s="173"/>
      <c r="BP326" s="173"/>
      <c r="BQ326" s="173"/>
      <c r="BR326" s="173"/>
      <c r="BS326" s="173"/>
      <c r="BT326" s="173"/>
      <c r="BU326" s="173"/>
      <c r="BV326" s="173"/>
      <c r="BW326" s="173"/>
      <c r="BX326" s="173"/>
    </row>
    <row r="327" spans="1:76" s="174" customFormat="1" ht="78.75">
      <c r="A327" s="164" t="str">
        <f t="shared" si="34"/>
        <v>0</v>
      </c>
      <c r="B327" s="165"/>
      <c r="C327" s="166"/>
      <c r="D327" s="166"/>
      <c r="E327" s="165"/>
      <c r="F327" s="165"/>
      <c r="G327" s="165"/>
      <c r="H327" s="165"/>
      <c r="I327" s="166"/>
      <c r="J327" s="165"/>
      <c r="K327" s="165"/>
      <c r="L327" s="167"/>
      <c r="M327" s="165"/>
      <c r="N327" s="165"/>
      <c r="O327" s="165"/>
      <c r="P327" s="166"/>
      <c r="Q327" s="166"/>
      <c r="R327" s="165"/>
      <c r="S327" s="165"/>
      <c r="T327" s="168"/>
      <c r="U327" s="168">
        <f t="shared" si="29"/>
        <v>0</v>
      </c>
      <c r="V327" s="196">
        <f t="shared" si="30"/>
        <v>0</v>
      </c>
      <c r="W327" s="183" t="str">
        <f t="shared" si="31"/>
        <v xml:space="preserve">   </v>
      </c>
      <c r="X327" s="166"/>
      <c r="Y327" s="218" t="s">
        <v>295</v>
      </c>
      <c r="Z327" s="166"/>
      <c r="AA327" s="169"/>
      <c r="AB327" s="169"/>
      <c r="AC327" s="169"/>
      <c r="AD327" s="169"/>
      <c r="AE327" s="169"/>
      <c r="AF327" s="169"/>
      <c r="AG327" s="170"/>
      <c r="AH327" s="171"/>
      <c r="AI327" s="171"/>
      <c r="AJ327" s="171"/>
      <c r="AK327" s="172"/>
      <c r="AL327" s="165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216">
        <f t="shared" si="35"/>
        <v>0</v>
      </c>
      <c r="AZ327" s="216">
        <f t="shared" si="32"/>
        <v>0</v>
      </c>
      <c r="BA327" s="189" t="b">
        <f t="shared" si="33"/>
        <v>1</v>
      </c>
      <c r="BB327" s="218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173"/>
      <c r="BN327" s="173"/>
      <c r="BO327" s="173"/>
      <c r="BP327" s="173"/>
      <c r="BQ327" s="173"/>
      <c r="BR327" s="173"/>
      <c r="BS327" s="173"/>
      <c r="BT327" s="173"/>
      <c r="BU327" s="173"/>
      <c r="BV327" s="173"/>
      <c r="BW327" s="173"/>
      <c r="BX327" s="173"/>
    </row>
    <row r="328" spans="1:76" s="174" customFormat="1" ht="78.75">
      <c r="A328" s="164" t="str">
        <f t="shared" si="34"/>
        <v>0</v>
      </c>
      <c r="B328" s="165"/>
      <c r="C328" s="166"/>
      <c r="D328" s="166"/>
      <c r="E328" s="165"/>
      <c r="F328" s="165"/>
      <c r="G328" s="165"/>
      <c r="H328" s="165"/>
      <c r="I328" s="166"/>
      <c r="J328" s="165"/>
      <c r="K328" s="165"/>
      <c r="L328" s="167"/>
      <c r="M328" s="165"/>
      <c r="N328" s="165"/>
      <c r="O328" s="165"/>
      <c r="P328" s="166"/>
      <c r="Q328" s="166"/>
      <c r="R328" s="165"/>
      <c r="S328" s="165"/>
      <c r="T328" s="168"/>
      <c r="U328" s="168">
        <f t="shared" si="29"/>
        <v>0</v>
      </c>
      <c r="V328" s="196">
        <f t="shared" si="30"/>
        <v>0</v>
      </c>
      <c r="W328" s="183" t="str">
        <f t="shared" si="31"/>
        <v xml:space="preserve">   </v>
      </c>
      <c r="X328" s="166"/>
      <c r="Y328" s="218" t="s">
        <v>295</v>
      </c>
      <c r="Z328" s="166"/>
      <c r="AA328" s="169"/>
      <c r="AB328" s="169"/>
      <c r="AC328" s="169"/>
      <c r="AD328" s="169"/>
      <c r="AE328" s="169"/>
      <c r="AF328" s="169"/>
      <c r="AG328" s="170"/>
      <c r="AH328" s="171"/>
      <c r="AI328" s="171"/>
      <c r="AJ328" s="171"/>
      <c r="AK328" s="172"/>
      <c r="AL328" s="165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216">
        <f t="shared" si="35"/>
        <v>0</v>
      </c>
      <c r="AZ328" s="216">
        <f t="shared" si="32"/>
        <v>0</v>
      </c>
      <c r="BA328" s="189" t="b">
        <f t="shared" si="33"/>
        <v>1</v>
      </c>
      <c r="BB328" s="218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173"/>
      <c r="BN328" s="173"/>
      <c r="BO328" s="173"/>
      <c r="BP328" s="173"/>
      <c r="BQ328" s="173"/>
      <c r="BR328" s="173"/>
      <c r="BS328" s="173"/>
      <c r="BT328" s="173"/>
      <c r="BU328" s="173"/>
      <c r="BV328" s="173"/>
      <c r="BW328" s="173"/>
      <c r="BX328" s="173"/>
    </row>
    <row r="329" spans="1:76" s="174" customFormat="1" ht="78.75">
      <c r="A329" s="164" t="str">
        <f t="shared" si="34"/>
        <v>0</v>
      </c>
      <c r="B329" s="165"/>
      <c r="C329" s="166"/>
      <c r="D329" s="166"/>
      <c r="E329" s="165"/>
      <c r="F329" s="165"/>
      <c r="G329" s="165"/>
      <c r="H329" s="165"/>
      <c r="I329" s="166"/>
      <c r="J329" s="165"/>
      <c r="K329" s="165"/>
      <c r="L329" s="167"/>
      <c r="M329" s="165"/>
      <c r="N329" s="165"/>
      <c r="O329" s="165"/>
      <c r="P329" s="166"/>
      <c r="Q329" s="166"/>
      <c r="R329" s="165"/>
      <c r="S329" s="165"/>
      <c r="T329" s="168"/>
      <c r="U329" s="168">
        <f t="shared" si="29"/>
        <v>0</v>
      </c>
      <c r="V329" s="196">
        <f t="shared" si="30"/>
        <v>0</v>
      </c>
      <c r="W329" s="183" t="str">
        <f t="shared" si="31"/>
        <v xml:space="preserve">   </v>
      </c>
      <c r="X329" s="166"/>
      <c r="Y329" s="218" t="s">
        <v>295</v>
      </c>
      <c r="Z329" s="166"/>
      <c r="AA329" s="169"/>
      <c r="AB329" s="169"/>
      <c r="AC329" s="169"/>
      <c r="AD329" s="169"/>
      <c r="AE329" s="169"/>
      <c r="AF329" s="169"/>
      <c r="AG329" s="170"/>
      <c r="AH329" s="171"/>
      <c r="AI329" s="171"/>
      <c r="AJ329" s="171"/>
      <c r="AK329" s="172"/>
      <c r="AL329" s="165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216">
        <f t="shared" si="35"/>
        <v>0</v>
      </c>
      <c r="AZ329" s="216">
        <f t="shared" si="32"/>
        <v>0</v>
      </c>
      <c r="BA329" s="189" t="b">
        <f t="shared" si="33"/>
        <v>1</v>
      </c>
      <c r="BB329" s="218"/>
      <c r="BC329" s="173"/>
      <c r="BD329" s="173"/>
      <c r="BE329" s="173"/>
      <c r="BF329" s="173"/>
      <c r="BG329" s="173"/>
      <c r="BH329" s="173"/>
      <c r="BI329" s="173"/>
      <c r="BJ329" s="173"/>
      <c r="BK329" s="173"/>
      <c r="BL329" s="173"/>
      <c r="BM329" s="173"/>
      <c r="BN329" s="173"/>
      <c r="BO329" s="173"/>
      <c r="BP329" s="173"/>
      <c r="BQ329" s="173"/>
      <c r="BR329" s="173"/>
      <c r="BS329" s="173"/>
      <c r="BT329" s="173"/>
      <c r="BU329" s="173"/>
      <c r="BV329" s="173"/>
      <c r="BW329" s="173"/>
      <c r="BX329" s="173"/>
    </row>
    <row r="330" spans="1:76" s="174" customFormat="1" ht="78.75">
      <c r="A330" s="164" t="str">
        <f t="shared" si="34"/>
        <v>0</v>
      </c>
      <c r="B330" s="165"/>
      <c r="C330" s="166"/>
      <c r="D330" s="166"/>
      <c r="E330" s="165"/>
      <c r="F330" s="165"/>
      <c r="G330" s="165"/>
      <c r="H330" s="165"/>
      <c r="I330" s="166"/>
      <c r="J330" s="165"/>
      <c r="K330" s="165"/>
      <c r="L330" s="167"/>
      <c r="M330" s="165"/>
      <c r="N330" s="165"/>
      <c r="O330" s="165"/>
      <c r="P330" s="166"/>
      <c r="Q330" s="166"/>
      <c r="R330" s="165"/>
      <c r="S330" s="165"/>
      <c r="T330" s="168"/>
      <c r="U330" s="168">
        <f t="shared" ref="U330:U393" si="36">ROUND(T330,-2)</f>
        <v>0</v>
      </c>
      <c r="V330" s="196">
        <f t="shared" ref="V330:V393" si="37">+U330*R330</f>
        <v>0</v>
      </c>
      <c r="W330" s="183" t="str">
        <f t="shared" ref="W330:W393" si="38">CONCATENATE(P330," ",Q330," ",R330," ",S330)</f>
        <v xml:space="preserve">   </v>
      </c>
      <c r="X330" s="166"/>
      <c r="Y330" s="218" t="s">
        <v>295</v>
      </c>
      <c r="Z330" s="166"/>
      <c r="AA330" s="169"/>
      <c r="AB330" s="169"/>
      <c r="AC330" s="169"/>
      <c r="AD330" s="169"/>
      <c r="AE330" s="169"/>
      <c r="AF330" s="169"/>
      <c r="AG330" s="170"/>
      <c r="AH330" s="171"/>
      <c r="AI330" s="171"/>
      <c r="AJ330" s="171"/>
      <c r="AK330" s="172"/>
      <c r="AL330" s="165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216">
        <f t="shared" si="35"/>
        <v>0</v>
      </c>
      <c r="AZ330" s="216">
        <f t="shared" ref="AZ330:AZ393" si="39">+V330-AY330</f>
        <v>0</v>
      </c>
      <c r="BA330" s="189" t="b">
        <f t="shared" ref="BA330:BA393" si="40">+AY330=V330</f>
        <v>1</v>
      </c>
      <c r="BB330" s="218"/>
      <c r="BC330" s="173"/>
      <c r="BD330" s="173"/>
      <c r="BE330" s="173"/>
      <c r="BF330" s="173"/>
      <c r="BG330" s="173"/>
      <c r="BH330" s="173"/>
      <c r="BI330" s="173"/>
      <c r="BJ330" s="173"/>
      <c r="BK330" s="173"/>
      <c r="BL330" s="173"/>
      <c r="BM330" s="173"/>
      <c r="BN330" s="173"/>
      <c r="BO330" s="173"/>
      <c r="BP330" s="173"/>
      <c r="BQ330" s="173"/>
      <c r="BR330" s="173"/>
      <c r="BS330" s="173"/>
      <c r="BT330" s="173"/>
      <c r="BU330" s="173"/>
      <c r="BV330" s="173"/>
      <c r="BW330" s="173"/>
      <c r="BX330" s="173"/>
    </row>
    <row r="331" spans="1:76" s="174" customFormat="1" ht="78.75">
      <c r="A331" s="164" t="str">
        <f t="shared" ref="A331:A394" si="41">$B$6&amp;B331&amp;D331</f>
        <v>0</v>
      </c>
      <c r="B331" s="165"/>
      <c r="C331" s="166"/>
      <c r="D331" s="166"/>
      <c r="E331" s="165"/>
      <c r="F331" s="165"/>
      <c r="G331" s="165"/>
      <c r="H331" s="165"/>
      <c r="I331" s="166"/>
      <c r="J331" s="165"/>
      <c r="K331" s="165"/>
      <c r="L331" s="167"/>
      <c r="M331" s="165"/>
      <c r="N331" s="165"/>
      <c r="O331" s="165"/>
      <c r="P331" s="166"/>
      <c r="Q331" s="166"/>
      <c r="R331" s="165"/>
      <c r="S331" s="165"/>
      <c r="T331" s="168"/>
      <c r="U331" s="168">
        <f t="shared" si="36"/>
        <v>0</v>
      </c>
      <c r="V331" s="196">
        <f t="shared" si="37"/>
        <v>0</v>
      </c>
      <c r="W331" s="183" t="str">
        <f t="shared" si="38"/>
        <v xml:space="preserve">   </v>
      </c>
      <c r="X331" s="166"/>
      <c r="Y331" s="218" t="s">
        <v>295</v>
      </c>
      <c r="Z331" s="166"/>
      <c r="AA331" s="169"/>
      <c r="AB331" s="169"/>
      <c r="AC331" s="169"/>
      <c r="AD331" s="169"/>
      <c r="AE331" s="169"/>
      <c r="AF331" s="169"/>
      <c r="AG331" s="170"/>
      <c r="AH331" s="171"/>
      <c r="AI331" s="171"/>
      <c r="AJ331" s="171"/>
      <c r="AK331" s="172"/>
      <c r="AL331" s="165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216">
        <f t="shared" ref="AY331:AY394" si="42">SUM(AM331:AX331)</f>
        <v>0</v>
      </c>
      <c r="AZ331" s="216">
        <f t="shared" si="39"/>
        <v>0</v>
      </c>
      <c r="BA331" s="189" t="b">
        <f t="shared" si="40"/>
        <v>1</v>
      </c>
      <c r="BB331" s="218"/>
      <c r="BC331" s="173"/>
      <c r="BD331" s="173"/>
      <c r="BE331" s="173"/>
      <c r="BF331" s="173"/>
      <c r="BG331" s="173"/>
      <c r="BH331" s="173"/>
      <c r="BI331" s="173"/>
      <c r="BJ331" s="173"/>
      <c r="BK331" s="173"/>
      <c r="BL331" s="173"/>
      <c r="BM331" s="173"/>
      <c r="BN331" s="173"/>
      <c r="BO331" s="173"/>
      <c r="BP331" s="173"/>
      <c r="BQ331" s="173"/>
      <c r="BR331" s="173"/>
      <c r="BS331" s="173"/>
      <c r="BT331" s="173"/>
      <c r="BU331" s="173"/>
      <c r="BV331" s="173"/>
      <c r="BW331" s="173"/>
      <c r="BX331" s="173"/>
    </row>
    <row r="332" spans="1:76" s="174" customFormat="1" ht="78.75">
      <c r="A332" s="164" t="str">
        <f t="shared" si="41"/>
        <v>0</v>
      </c>
      <c r="B332" s="165"/>
      <c r="C332" s="166"/>
      <c r="D332" s="166"/>
      <c r="E332" s="165"/>
      <c r="F332" s="165"/>
      <c r="G332" s="165"/>
      <c r="H332" s="165"/>
      <c r="I332" s="166"/>
      <c r="J332" s="165"/>
      <c r="K332" s="165"/>
      <c r="L332" s="167"/>
      <c r="M332" s="165"/>
      <c r="N332" s="165"/>
      <c r="O332" s="165"/>
      <c r="P332" s="166"/>
      <c r="Q332" s="166"/>
      <c r="R332" s="165"/>
      <c r="S332" s="165"/>
      <c r="T332" s="168"/>
      <c r="U332" s="168">
        <f t="shared" si="36"/>
        <v>0</v>
      </c>
      <c r="V332" s="196">
        <f t="shared" si="37"/>
        <v>0</v>
      </c>
      <c r="W332" s="183" t="str">
        <f t="shared" si="38"/>
        <v xml:space="preserve">   </v>
      </c>
      <c r="X332" s="166"/>
      <c r="Y332" s="218" t="s">
        <v>295</v>
      </c>
      <c r="Z332" s="166"/>
      <c r="AA332" s="169"/>
      <c r="AB332" s="169"/>
      <c r="AC332" s="169"/>
      <c r="AD332" s="169"/>
      <c r="AE332" s="169"/>
      <c r="AF332" s="169"/>
      <c r="AG332" s="170"/>
      <c r="AH332" s="171"/>
      <c r="AI332" s="171"/>
      <c r="AJ332" s="171"/>
      <c r="AK332" s="172"/>
      <c r="AL332" s="165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216">
        <f t="shared" si="42"/>
        <v>0</v>
      </c>
      <c r="AZ332" s="216">
        <f t="shared" si="39"/>
        <v>0</v>
      </c>
      <c r="BA332" s="189" t="b">
        <f t="shared" si="40"/>
        <v>1</v>
      </c>
      <c r="BB332" s="218"/>
      <c r="BC332" s="173"/>
      <c r="BD332" s="173"/>
      <c r="BE332" s="173"/>
      <c r="BF332" s="173"/>
      <c r="BG332" s="173"/>
      <c r="BH332" s="173"/>
      <c r="BI332" s="173"/>
      <c r="BJ332" s="173"/>
      <c r="BK332" s="173"/>
      <c r="BL332" s="173"/>
      <c r="BM332" s="173"/>
      <c r="BN332" s="173"/>
      <c r="BO332" s="173"/>
      <c r="BP332" s="173"/>
      <c r="BQ332" s="173"/>
      <c r="BR332" s="173"/>
      <c r="BS332" s="173"/>
      <c r="BT332" s="173"/>
      <c r="BU332" s="173"/>
      <c r="BV332" s="173"/>
      <c r="BW332" s="173"/>
      <c r="BX332" s="173"/>
    </row>
    <row r="333" spans="1:76" s="174" customFormat="1" ht="78.75">
      <c r="A333" s="164" t="str">
        <f t="shared" si="41"/>
        <v>0</v>
      </c>
      <c r="B333" s="165"/>
      <c r="C333" s="166"/>
      <c r="D333" s="166"/>
      <c r="E333" s="165"/>
      <c r="F333" s="165"/>
      <c r="G333" s="165"/>
      <c r="H333" s="165"/>
      <c r="I333" s="166"/>
      <c r="J333" s="165"/>
      <c r="K333" s="165"/>
      <c r="L333" s="167"/>
      <c r="M333" s="165"/>
      <c r="N333" s="165"/>
      <c r="O333" s="165"/>
      <c r="P333" s="166"/>
      <c r="Q333" s="166"/>
      <c r="R333" s="165"/>
      <c r="S333" s="165"/>
      <c r="T333" s="168"/>
      <c r="U333" s="168">
        <f t="shared" si="36"/>
        <v>0</v>
      </c>
      <c r="V333" s="196">
        <f t="shared" si="37"/>
        <v>0</v>
      </c>
      <c r="W333" s="183" t="str">
        <f t="shared" si="38"/>
        <v xml:space="preserve">   </v>
      </c>
      <c r="X333" s="166"/>
      <c r="Y333" s="218" t="s">
        <v>295</v>
      </c>
      <c r="Z333" s="166"/>
      <c r="AA333" s="169"/>
      <c r="AB333" s="169"/>
      <c r="AC333" s="169"/>
      <c r="AD333" s="169"/>
      <c r="AE333" s="169"/>
      <c r="AF333" s="169"/>
      <c r="AG333" s="170"/>
      <c r="AH333" s="171"/>
      <c r="AI333" s="171"/>
      <c r="AJ333" s="171"/>
      <c r="AK333" s="172"/>
      <c r="AL333" s="165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216">
        <f t="shared" si="42"/>
        <v>0</v>
      </c>
      <c r="AZ333" s="216">
        <f t="shared" si="39"/>
        <v>0</v>
      </c>
      <c r="BA333" s="189" t="b">
        <f t="shared" si="40"/>
        <v>1</v>
      </c>
      <c r="BB333" s="218"/>
      <c r="BC333" s="173"/>
      <c r="BD333" s="173"/>
      <c r="BE333" s="173"/>
      <c r="BF333" s="173"/>
      <c r="BG333" s="173"/>
      <c r="BH333" s="173"/>
      <c r="BI333" s="173"/>
      <c r="BJ333" s="173"/>
      <c r="BK333" s="173"/>
      <c r="BL333" s="173"/>
      <c r="BM333" s="173"/>
      <c r="BN333" s="173"/>
      <c r="BO333" s="173"/>
      <c r="BP333" s="173"/>
      <c r="BQ333" s="173"/>
      <c r="BR333" s="173"/>
      <c r="BS333" s="173"/>
      <c r="BT333" s="173"/>
      <c r="BU333" s="173"/>
      <c r="BV333" s="173"/>
      <c r="BW333" s="173"/>
      <c r="BX333" s="173"/>
    </row>
    <row r="334" spans="1:76" s="174" customFormat="1" ht="78.75">
      <c r="A334" s="164" t="str">
        <f t="shared" si="41"/>
        <v>0</v>
      </c>
      <c r="B334" s="165"/>
      <c r="C334" s="166"/>
      <c r="D334" s="166"/>
      <c r="E334" s="165"/>
      <c r="F334" s="165"/>
      <c r="G334" s="165"/>
      <c r="H334" s="165"/>
      <c r="I334" s="166"/>
      <c r="J334" s="165"/>
      <c r="K334" s="165"/>
      <c r="L334" s="167"/>
      <c r="M334" s="165"/>
      <c r="N334" s="165"/>
      <c r="O334" s="165"/>
      <c r="P334" s="166"/>
      <c r="Q334" s="166"/>
      <c r="R334" s="165"/>
      <c r="S334" s="165"/>
      <c r="T334" s="168"/>
      <c r="U334" s="168">
        <f t="shared" si="36"/>
        <v>0</v>
      </c>
      <c r="V334" s="196">
        <f t="shared" si="37"/>
        <v>0</v>
      </c>
      <c r="W334" s="183" t="str">
        <f t="shared" si="38"/>
        <v xml:space="preserve">   </v>
      </c>
      <c r="X334" s="166"/>
      <c r="Y334" s="218" t="s">
        <v>295</v>
      </c>
      <c r="Z334" s="166"/>
      <c r="AA334" s="169"/>
      <c r="AB334" s="169"/>
      <c r="AC334" s="169"/>
      <c r="AD334" s="169"/>
      <c r="AE334" s="169"/>
      <c r="AF334" s="169"/>
      <c r="AG334" s="170"/>
      <c r="AH334" s="171"/>
      <c r="AI334" s="171"/>
      <c r="AJ334" s="171"/>
      <c r="AK334" s="172"/>
      <c r="AL334" s="165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216">
        <f t="shared" si="42"/>
        <v>0</v>
      </c>
      <c r="AZ334" s="216">
        <f t="shared" si="39"/>
        <v>0</v>
      </c>
      <c r="BA334" s="189" t="b">
        <f t="shared" si="40"/>
        <v>1</v>
      </c>
      <c r="BB334" s="218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</row>
    <row r="335" spans="1:76" s="174" customFormat="1" ht="78.75">
      <c r="A335" s="164" t="str">
        <f t="shared" si="41"/>
        <v>0</v>
      </c>
      <c r="B335" s="165"/>
      <c r="C335" s="166"/>
      <c r="D335" s="166"/>
      <c r="E335" s="165"/>
      <c r="F335" s="165"/>
      <c r="G335" s="165"/>
      <c r="H335" s="165"/>
      <c r="I335" s="166"/>
      <c r="J335" s="165"/>
      <c r="K335" s="165"/>
      <c r="L335" s="167"/>
      <c r="M335" s="165"/>
      <c r="N335" s="165"/>
      <c r="O335" s="165"/>
      <c r="P335" s="166"/>
      <c r="Q335" s="166"/>
      <c r="R335" s="165"/>
      <c r="S335" s="165"/>
      <c r="T335" s="168"/>
      <c r="U335" s="168">
        <f t="shared" si="36"/>
        <v>0</v>
      </c>
      <c r="V335" s="196">
        <f t="shared" si="37"/>
        <v>0</v>
      </c>
      <c r="W335" s="183" t="str">
        <f t="shared" si="38"/>
        <v xml:space="preserve">   </v>
      </c>
      <c r="X335" s="166"/>
      <c r="Y335" s="218" t="s">
        <v>295</v>
      </c>
      <c r="Z335" s="166"/>
      <c r="AA335" s="169"/>
      <c r="AB335" s="169"/>
      <c r="AC335" s="169"/>
      <c r="AD335" s="169"/>
      <c r="AE335" s="169"/>
      <c r="AF335" s="169"/>
      <c r="AG335" s="170"/>
      <c r="AH335" s="171"/>
      <c r="AI335" s="171"/>
      <c r="AJ335" s="171"/>
      <c r="AK335" s="172"/>
      <c r="AL335" s="165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216">
        <f t="shared" si="42"/>
        <v>0</v>
      </c>
      <c r="AZ335" s="216">
        <f t="shared" si="39"/>
        <v>0</v>
      </c>
      <c r="BA335" s="189" t="b">
        <f t="shared" si="40"/>
        <v>1</v>
      </c>
      <c r="BB335" s="218"/>
      <c r="BC335" s="173"/>
      <c r="BD335" s="173"/>
      <c r="BE335" s="173"/>
      <c r="BF335" s="173"/>
      <c r="BG335" s="173"/>
      <c r="BH335" s="173"/>
      <c r="BI335" s="173"/>
      <c r="BJ335" s="173"/>
      <c r="BK335" s="173"/>
      <c r="BL335" s="173"/>
      <c r="BM335" s="173"/>
      <c r="BN335" s="173"/>
      <c r="BO335" s="173"/>
      <c r="BP335" s="173"/>
      <c r="BQ335" s="173"/>
      <c r="BR335" s="173"/>
      <c r="BS335" s="173"/>
      <c r="BT335" s="173"/>
      <c r="BU335" s="173"/>
      <c r="BV335" s="173"/>
      <c r="BW335" s="173"/>
      <c r="BX335" s="173"/>
    </row>
    <row r="336" spans="1:76" s="174" customFormat="1" ht="78.75">
      <c r="A336" s="164" t="str">
        <f t="shared" si="41"/>
        <v>0</v>
      </c>
      <c r="B336" s="165"/>
      <c r="C336" s="166"/>
      <c r="D336" s="166"/>
      <c r="E336" s="165"/>
      <c r="F336" s="165"/>
      <c r="G336" s="165"/>
      <c r="H336" s="165"/>
      <c r="I336" s="166"/>
      <c r="J336" s="165"/>
      <c r="K336" s="165"/>
      <c r="L336" s="167"/>
      <c r="M336" s="165"/>
      <c r="N336" s="165"/>
      <c r="O336" s="165"/>
      <c r="P336" s="166"/>
      <c r="Q336" s="166"/>
      <c r="R336" s="165"/>
      <c r="S336" s="165"/>
      <c r="T336" s="168"/>
      <c r="U336" s="168">
        <f t="shared" si="36"/>
        <v>0</v>
      </c>
      <c r="V336" s="196">
        <f t="shared" si="37"/>
        <v>0</v>
      </c>
      <c r="W336" s="183" t="str">
        <f t="shared" si="38"/>
        <v xml:space="preserve">   </v>
      </c>
      <c r="X336" s="166"/>
      <c r="Y336" s="218" t="s">
        <v>295</v>
      </c>
      <c r="Z336" s="166"/>
      <c r="AA336" s="169"/>
      <c r="AB336" s="169"/>
      <c r="AC336" s="169"/>
      <c r="AD336" s="169"/>
      <c r="AE336" s="169"/>
      <c r="AF336" s="169"/>
      <c r="AG336" s="170"/>
      <c r="AH336" s="171"/>
      <c r="AI336" s="171"/>
      <c r="AJ336" s="171"/>
      <c r="AK336" s="172"/>
      <c r="AL336" s="165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216">
        <f t="shared" si="42"/>
        <v>0</v>
      </c>
      <c r="AZ336" s="216">
        <f t="shared" si="39"/>
        <v>0</v>
      </c>
      <c r="BA336" s="189" t="b">
        <f t="shared" si="40"/>
        <v>1</v>
      </c>
      <c r="BB336" s="218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3"/>
      <c r="BN336" s="173"/>
      <c r="BO336" s="173"/>
      <c r="BP336" s="173"/>
      <c r="BQ336" s="173"/>
      <c r="BR336" s="173"/>
      <c r="BS336" s="173"/>
      <c r="BT336" s="173"/>
      <c r="BU336" s="173"/>
      <c r="BV336" s="173"/>
      <c r="BW336" s="173"/>
      <c r="BX336" s="173"/>
    </row>
    <row r="337" spans="1:76" s="174" customFormat="1" ht="78.75">
      <c r="A337" s="164" t="str">
        <f t="shared" si="41"/>
        <v>0</v>
      </c>
      <c r="B337" s="165"/>
      <c r="C337" s="166"/>
      <c r="D337" s="166"/>
      <c r="E337" s="165"/>
      <c r="F337" s="165"/>
      <c r="G337" s="165"/>
      <c r="H337" s="165"/>
      <c r="I337" s="166"/>
      <c r="J337" s="165"/>
      <c r="K337" s="165"/>
      <c r="L337" s="167"/>
      <c r="M337" s="165"/>
      <c r="N337" s="165"/>
      <c r="O337" s="165"/>
      <c r="P337" s="166"/>
      <c r="Q337" s="166"/>
      <c r="R337" s="165"/>
      <c r="S337" s="165"/>
      <c r="T337" s="168"/>
      <c r="U337" s="168">
        <f t="shared" si="36"/>
        <v>0</v>
      </c>
      <c r="V337" s="196">
        <f t="shared" si="37"/>
        <v>0</v>
      </c>
      <c r="W337" s="183" t="str">
        <f t="shared" si="38"/>
        <v xml:space="preserve">   </v>
      </c>
      <c r="X337" s="166"/>
      <c r="Y337" s="218" t="s">
        <v>295</v>
      </c>
      <c r="Z337" s="166"/>
      <c r="AA337" s="169"/>
      <c r="AB337" s="169"/>
      <c r="AC337" s="169"/>
      <c r="AD337" s="169"/>
      <c r="AE337" s="169"/>
      <c r="AF337" s="169"/>
      <c r="AG337" s="170"/>
      <c r="AH337" s="171"/>
      <c r="AI337" s="171"/>
      <c r="AJ337" s="171"/>
      <c r="AK337" s="172"/>
      <c r="AL337" s="165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216">
        <f t="shared" si="42"/>
        <v>0</v>
      </c>
      <c r="AZ337" s="216">
        <f t="shared" si="39"/>
        <v>0</v>
      </c>
      <c r="BA337" s="189" t="b">
        <f t="shared" si="40"/>
        <v>1</v>
      </c>
      <c r="BB337" s="218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3"/>
      <c r="BN337" s="173"/>
      <c r="BO337" s="173"/>
      <c r="BP337" s="173"/>
      <c r="BQ337" s="173"/>
      <c r="BR337" s="173"/>
      <c r="BS337" s="173"/>
      <c r="BT337" s="173"/>
      <c r="BU337" s="173"/>
      <c r="BV337" s="173"/>
      <c r="BW337" s="173"/>
      <c r="BX337" s="173"/>
    </row>
    <row r="338" spans="1:76" s="174" customFormat="1" ht="78.75">
      <c r="A338" s="164" t="str">
        <f t="shared" si="41"/>
        <v>0</v>
      </c>
      <c r="B338" s="165"/>
      <c r="C338" s="166"/>
      <c r="D338" s="166"/>
      <c r="E338" s="165"/>
      <c r="F338" s="165"/>
      <c r="G338" s="165"/>
      <c r="H338" s="165"/>
      <c r="I338" s="166"/>
      <c r="J338" s="165"/>
      <c r="K338" s="165"/>
      <c r="L338" s="167"/>
      <c r="M338" s="165"/>
      <c r="N338" s="165"/>
      <c r="O338" s="165"/>
      <c r="P338" s="166"/>
      <c r="Q338" s="166"/>
      <c r="R338" s="165"/>
      <c r="S338" s="165"/>
      <c r="T338" s="168"/>
      <c r="U338" s="168">
        <f t="shared" si="36"/>
        <v>0</v>
      </c>
      <c r="V338" s="196">
        <f t="shared" si="37"/>
        <v>0</v>
      </c>
      <c r="W338" s="183" t="str">
        <f t="shared" si="38"/>
        <v xml:space="preserve">   </v>
      </c>
      <c r="X338" s="166"/>
      <c r="Y338" s="218" t="s">
        <v>295</v>
      </c>
      <c r="Z338" s="166"/>
      <c r="AA338" s="169"/>
      <c r="AB338" s="169"/>
      <c r="AC338" s="169"/>
      <c r="AD338" s="169"/>
      <c r="AE338" s="169"/>
      <c r="AF338" s="169"/>
      <c r="AG338" s="170"/>
      <c r="AH338" s="171"/>
      <c r="AI338" s="171"/>
      <c r="AJ338" s="171"/>
      <c r="AK338" s="172"/>
      <c r="AL338" s="165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216">
        <f t="shared" si="42"/>
        <v>0</v>
      </c>
      <c r="AZ338" s="216">
        <f t="shared" si="39"/>
        <v>0</v>
      </c>
      <c r="BA338" s="189" t="b">
        <f t="shared" si="40"/>
        <v>1</v>
      </c>
      <c r="BB338" s="218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</row>
    <row r="339" spans="1:76" s="174" customFormat="1" ht="78.75">
      <c r="A339" s="164" t="str">
        <f t="shared" si="41"/>
        <v>0</v>
      </c>
      <c r="B339" s="165"/>
      <c r="C339" s="166"/>
      <c r="D339" s="166"/>
      <c r="E339" s="165"/>
      <c r="F339" s="165"/>
      <c r="G339" s="165"/>
      <c r="H339" s="165"/>
      <c r="I339" s="166"/>
      <c r="J339" s="165"/>
      <c r="K339" s="165"/>
      <c r="L339" s="167"/>
      <c r="M339" s="165"/>
      <c r="N339" s="165"/>
      <c r="O339" s="165"/>
      <c r="P339" s="166"/>
      <c r="Q339" s="166"/>
      <c r="R339" s="165"/>
      <c r="S339" s="165"/>
      <c r="T339" s="168"/>
      <c r="U339" s="168">
        <f t="shared" si="36"/>
        <v>0</v>
      </c>
      <c r="V339" s="196">
        <f t="shared" si="37"/>
        <v>0</v>
      </c>
      <c r="W339" s="183" t="str">
        <f t="shared" si="38"/>
        <v xml:space="preserve">   </v>
      </c>
      <c r="X339" s="166"/>
      <c r="Y339" s="218" t="s">
        <v>295</v>
      </c>
      <c r="Z339" s="166"/>
      <c r="AA339" s="169"/>
      <c r="AB339" s="169"/>
      <c r="AC339" s="169"/>
      <c r="AD339" s="169"/>
      <c r="AE339" s="169"/>
      <c r="AF339" s="169"/>
      <c r="AG339" s="170"/>
      <c r="AH339" s="171"/>
      <c r="AI339" s="171"/>
      <c r="AJ339" s="171"/>
      <c r="AK339" s="172"/>
      <c r="AL339" s="165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216">
        <f t="shared" si="42"/>
        <v>0</v>
      </c>
      <c r="AZ339" s="216">
        <f t="shared" si="39"/>
        <v>0</v>
      </c>
      <c r="BA339" s="189" t="b">
        <f t="shared" si="40"/>
        <v>1</v>
      </c>
      <c r="BB339" s="218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</row>
    <row r="340" spans="1:76" s="174" customFormat="1" ht="78.75">
      <c r="A340" s="164" t="str">
        <f t="shared" si="41"/>
        <v>0</v>
      </c>
      <c r="B340" s="165"/>
      <c r="C340" s="166"/>
      <c r="D340" s="166"/>
      <c r="E340" s="165"/>
      <c r="F340" s="165"/>
      <c r="G340" s="165"/>
      <c r="H340" s="165"/>
      <c r="I340" s="166"/>
      <c r="J340" s="165"/>
      <c r="K340" s="165"/>
      <c r="L340" s="167"/>
      <c r="M340" s="165"/>
      <c r="N340" s="165"/>
      <c r="O340" s="165"/>
      <c r="P340" s="166"/>
      <c r="Q340" s="166"/>
      <c r="R340" s="165"/>
      <c r="S340" s="165"/>
      <c r="T340" s="168"/>
      <c r="U340" s="168">
        <f t="shared" si="36"/>
        <v>0</v>
      </c>
      <c r="V340" s="196">
        <f t="shared" si="37"/>
        <v>0</v>
      </c>
      <c r="W340" s="183" t="str">
        <f t="shared" si="38"/>
        <v xml:space="preserve">   </v>
      </c>
      <c r="X340" s="166"/>
      <c r="Y340" s="218" t="s">
        <v>295</v>
      </c>
      <c r="Z340" s="166"/>
      <c r="AA340" s="169"/>
      <c r="AB340" s="169"/>
      <c r="AC340" s="169"/>
      <c r="AD340" s="169"/>
      <c r="AE340" s="169"/>
      <c r="AF340" s="169"/>
      <c r="AG340" s="170"/>
      <c r="AH340" s="171"/>
      <c r="AI340" s="171"/>
      <c r="AJ340" s="171"/>
      <c r="AK340" s="172"/>
      <c r="AL340" s="165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216">
        <f t="shared" si="42"/>
        <v>0</v>
      </c>
      <c r="AZ340" s="216">
        <f t="shared" si="39"/>
        <v>0</v>
      </c>
      <c r="BA340" s="189" t="b">
        <f t="shared" si="40"/>
        <v>1</v>
      </c>
      <c r="BB340" s="218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3"/>
      <c r="BN340" s="173"/>
      <c r="BO340" s="173"/>
      <c r="BP340" s="173"/>
      <c r="BQ340" s="173"/>
      <c r="BR340" s="173"/>
      <c r="BS340" s="173"/>
      <c r="BT340" s="173"/>
      <c r="BU340" s="173"/>
      <c r="BV340" s="173"/>
      <c r="BW340" s="173"/>
      <c r="BX340" s="173"/>
    </row>
    <row r="341" spans="1:76" s="174" customFormat="1" ht="78.75">
      <c r="A341" s="164" t="str">
        <f t="shared" si="41"/>
        <v>0</v>
      </c>
      <c r="B341" s="165"/>
      <c r="C341" s="166"/>
      <c r="D341" s="166"/>
      <c r="E341" s="165"/>
      <c r="F341" s="165"/>
      <c r="G341" s="165"/>
      <c r="H341" s="165"/>
      <c r="I341" s="166"/>
      <c r="J341" s="165"/>
      <c r="K341" s="165"/>
      <c r="L341" s="167"/>
      <c r="M341" s="165"/>
      <c r="N341" s="165"/>
      <c r="O341" s="165"/>
      <c r="P341" s="166"/>
      <c r="Q341" s="166"/>
      <c r="R341" s="165"/>
      <c r="S341" s="165"/>
      <c r="T341" s="168"/>
      <c r="U341" s="168">
        <f t="shared" si="36"/>
        <v>0</v>
      </c>
      <c r="V341" s="196">
        <f t="shared" si="37"/>
        <v>0</v>
      </c>
      <c r="W341" s="183" t="str">
        <f t="shared" si="38"/>
        <v xml:space="preserve">   </v>
      </c>
      <c r="X341" s="166"/>
      <c r="Y341" s="218" t="s">
        <v>295</v>
      </c>
      <c r="Z341" s="166"/>
      <c r="AA341" s="169"/>
      <c r="AB341" s="169"/>
      <c r="AC341" s="169"/>
      <c r="AD341" s="169"/>
      <c r="AE341" s="169"/>
      <c r="AF341" s="169"/>
      <c r="AG341" s="170"/>
      <c r="AH341" s="171"/>
      <c r="AI341" s="171"/>
      <c r="AJ341" s="171"/>
      <c r="AK341" s="172"/>
      <c r="AL341" s="165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216">
        <f t="shared" si="42"/>
        <v>0</v>
      </c>
      <c r="AZ341" s="216">
        <f t="shared" si="39"/>
        <v>0</v>
      </c>
      <c r="BA341" s="189" t="b">
        <f t="shared" si="40"/>
        <v>1</v>
      </c>
      <c r="BB341" s="218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173"/>
      <c r="BN341" s="173"/>
      <c r="BO341" s="173"/>
      <c r="BP341" s="173"/>
      <c r="BQ341" s="173"/>
      <c r="BR341" s="173"/>
      <c r="BS341" s="173"/>
      <c r="BT341" s="173"/>
      <c r="BU341" s="173"/>
      <c r="BV341" s="173"/>
      <c r="BW341" s="173"/>
      <c r="BX341" s="173"/>
    </row>
    <row r="342" spans="1:76" s="174" customFormat="1" ht="78.75">
      <c r="A342" s="164" t="str">
        <f t="shared" si="41"/>
        <v>0</v>
      </c>
      <c r="B342" s="165"/>
      <c r="C342" s="166"/>
      <c r="D342" s="166"/>
      <c r="E342" s="165"/>
      <c r="F342" s="165"/>
      <c r="G342" s="165"/>
      <c r="H342" s="165"/>
      <c r="I342" s="166"/>
      <c r="J342" s="165"/>
      <c r="K342" s="165"/>
      <c r="L342" s="167"/>
      <c r="M342" s="165"/>
      <c r="N342" s="165"/>
      <c r="O342" s="165"/>
      <c r="P342" s="166"/>
      <c r="Q342" s="166"/>
      <c r="R342" s="165"/>
      <c r="S342" s="165"/>
      <c r="T342" s="168"/>
      <c r="U342" s="168">
        <f t="shared" si="36"/>
        <v>0</v>
      </c>
      <c r="V342" s="196">
        <f t="shared" si="37"/>
        <v>0</v>
      </c>
      <c r="W342" s="183" t="str">
        <f t="shared" si="38"/>
        <v xml:space="preserve">   </v>
      </c>
      <c r="X342" s="166"/>
      <c r="Y342" s="218" t="s">
        <v>295</v>
      </c>
      <c r="Z342" s="166"/>
      <c r="AA342" s="169"/>
      <c r="AB342" s="169"/>
      <c r="AC342" s="169"/>
      <c r="AD342" s="169"/>
      <c r="AE342" s="169"/>
      <c r="AF342" s="169"/>
      <c r="AG342" s="170"/>
      <c r="AH342" s="171"/>
      <c r="AI342" s="171"/>
      <c r="AJ342" s="171"/>
      <c r="AK342" s="172"/>
      <c r="AL342" s="165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216">
        <f t="shared" si="42"/>
        <v>0</v>
      </c>
      <c r="AZ342" s="216">
        <f t="shared" si="39"/>
        <v>0</v>
      </c>
      <c r="BA342" s="189" t="b">
        <f t="shared" si="40"/>
        <v>1</v>
      </c>
      <c r="BB342" s="218"/>
      <c r="BC342" s="173"/>
      <c r="BD342" s="173"/>
      <c r="BE342" s="173"/>
      <c r="BF342" s="173"/>
      <c r="BG342" s="173"/>
      <c r="BH342" s="173"/>
      <c r="BI342" s="173"/>
      <c r="BJ342" s="173"/>
      <c r="BK342" s="173"/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</row>
    <row r="343" spans="1:76" s="174" customFormat="1" ht="78.75">
      <c r="A343" s="164" t="str">
        <f t="shared" si="41"/>
        <v>0</v>
      </c>
      <c r="B343" s="165"/>
      <c r="C343" s="166"/>
      <c r="D343" s="166"/>
      <c r="E343" s="165"/>
      <c r="F343" s="165"/>
      <c r="G343" s="165"/>
      <c r="H343" s="165"/>
      <c r="I343" s="166"/>
      <c r="J343" s="165"/>
      <c r="K343" s="165"/>
      <c r="L343" s="167"/>
      <c r="M343" s="165"/>
      <c r="N343" s="165"/>
      <c r="O343" s="165"/>
      <c r="P343" s="166"/>
      <c r="Q343" s="166"/>
      <c r="R343" s="165"/>
      <c r="S343" s="165"/>
      <c r="T343" s="168"/>
      <c r="U343" s="168">
        <f t="shared" si="36"/>
        <v>0</v>
      </c>
      <c r="V343" s="196">
        <f t="shared" si="37"/>
        <v>0</v>
      </c>
      <c r="W343" s="183" t="str">
        <f t="shared" si="38"/>
        <v xml:space="preserve">   </v>
      </c>
      <c r="X343" s="166"/>
      <c r="Y343" s="218" t="s">
        <v>295</v>
      </c>
      <c r="Z343" s="166"/>
      <c r="AA343" s="169"/>
      <c r="AB343" s="169"/>
      <c r="AC343" s="169"/>
      <c r="AD343" s="169"/>
      <c r="AE343" s="169"/>
      <c r="AF343" s="169"/>
      <c r="AG343" s="170"/>
      <c r="AH343" s="171"/>
      <c r="AI343" s="171"/>
      <c r="AJ343" s="171"/>
      <c r="AK343" s="172"/>
      <c r="AL343" s="165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216">
        <f t="shared" si="42"/>
        <v>0</v>
      </c>
      <c r="AZ343" s="216">
        <f t="shared" si="39"/>
        <v>0</v>
      </c>
      <c r="BA343" s="189" t="b">
        <f t="shared" si="40"/>
        <v>1</v>
      </c>
      <c r="BB343" s="218"/>
      <c r="BC343" s="173"/>
      <c r="BD343" s="173"/>
      <c r="BE343" s="173"/>
      <c r="BF343" s="173"/>
      <c r="BG343" s="173"/>
      <c r="BH343" s="173"/>
      <c r="BI343" s="173"/>
      <c r="BJ343" s="173"/>
      <c r="BK343" s="173"/>
      <c r="BL343" s="173"/>
      <c r="BM343" s="173"/>
      <c r="BN343" s="173"/>
      <c r="BO343" s="173"/>
      <c r="BP343" s="173"/>
      <c r="BQ343" s="173"/>
      <c r="BR343" s="173"/>
      <c r="BS343" s="173"/>
      <c r="BT343" s="173"/>
      <c r="BU343" s="173"/>
      <c r="BV343" s="173"/>
      <c r="BW343" s="173"/>
      <c r="BX343" s="173"/>
    </row>
    <row r="344" spans="1:76" s="174" customFormat="1" ht="78.75">
      <c r="A344" s="164" t="str">
        <f t="shared" si="41"/>
        <v>0</v>
      </c>
      <c r="B344" s="165"/>
      <c r="C344" s="166"/>
      <c r="D344" s="166"/>
      <c r="E344" s="165"/>
      <c r="F344" s="165"/>
      <c r="G344" s="165"/>
      <c r="H344" s="165"/>
      <c r="I344" s="166"/>
      <c r="J344" s="165"/>
      <c r="K344" s="165"/>
      <c r="L344" s="167"/>
      <c r="M344" s="165"/>
      <c r="N344" s="165"/>
      <c r="O344" s="165"/>
      <c r="P344" s="166"/>
      <c r="Q344" s="166"/>
      <c r="R344" s="165"/>
      <c r="S344" s="165"/>
      <c r="T344" s="168"/>
      <c r="U344" s="168">
        <f t="shared" si="36"/>
        <v>0</v>
      </c>
      <c r="V344" s="196">
        <f t="shared" si="37"/>
        <v>0</v>
      </c>
      <c r="W344" s="183" t="str">
        <f t="shared" si="38"/>
        <v xml:space="preserve">   </v>
      </c>
      <c r="X344" s="166"/>
      <c r="Y344" s="218" t="s">
        <v>295</v>
      </c>
      <c r="Z344" s="166"/>
      <c r="AA344" s="169"/>
      <c r="AB344" s="169"/>
      <c r="AC344" s="169"/>
      <c r="AD344" s="169"/>
      <c r="AE344" s="169"/>
      <c r="AF344" s="169"/>
      <c r="AG344" s="170"/>
      <c r="AH344" s="171"/>
      <c r="AI344" s="171"/>
      <c r="AJ344" s="171"/>
      <c r="AK344" s="172"/>
      <c r="AL344" s="165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216">
        <f t="shared" si="42"/>
        <v>0</v>
      </c>
      <c r="AZ344" s="216">
        <f t="shared" si="39"/>
        <v>0</v>
      </c>
      <c r="BA344" s="189" t="b">
        <f t="shared" si="40"/>
        <v>1</v>
      </c>
      <c r="BB344" s="218"/>
      <c r="BC344" s="173"/>
      <c r="BD344" s="173"/>
      <c r="BE344" s="173"/>
      <c r="BF344" s="173"/>
      <c r="BG344" s="173"/>
      <c r="BH344" s="173"/>
      <c r="BI344" s="173"/>
      <c r="BJ344" s="173"/>
      <c r="BK344" s="173"/>
      <c r="BL344" s="173"/>
      <c r="BM344" s="173"/>
      <c r="BN344" s="173"/>
      <c r="BO344" s="173"/>
      <c r="BP344" s="173"/>
      <c r="BQ344" s="173"/>
      <c r="BR344" s="173"/>
      <c r="BS344" s="173"/>
      <c r="BT344" s="173"/>
      <c r="BU344" s="173"/>
      <c r="BV344" s="173"/>
      <c r="BW344" s="173"/>
      <c r="BX344" s="173"/>
    </row>
    <row r="345" spans="1:76" s="174" customFormat="1" ht="78.75">
      <c r="A345" s="164" t="str">
        <f t="shared" si="41"/>
        <v>0</v>
      </c>
      <c r="B345" s="165"/>
      <c r="C345" s="166"/>
      <c r="D345" s="166"/>
      <c r="E345" s="165"/>
      <c r="F345" s="165"/>
      <c r="G345" s="165"/>
      <c r="H345" s="165"/>
      <c r="I345" s="166"/>
      <c r="J345" s="165"/>
      <c r="K345" s="165"/>
      <c r="L345" s="167"/>
      <c r="M345" s="165"/>
      <c r="N345" s="165"/>
      <c r="O345" s="165"/>
      <c r="P345" s="166"/>
      <c r="Q345" s="166"/>
      <c r="R345" s="165"/>
      <c r="S345" s="165"/>
      <c r="T345" s="168"/>
      <c r="U345" s="168">
        <f t="shared" si="36"/>
        <v>0</v>
      </c>
      <c r="V345" s="196">
        <f t="shared" si="37"/>
        <v>0</v>
      </c>
      <c r="W345" s="183" t="str">
        <f t="shared" si="38"/>
        <v xml:space="preserve">   </v>
      </c>
      <c r="X345" s="166"/>
      <c r="Y345" s="218" t="s">
        <v>295</v>
      </c>
      <c r="Z345" s="166"/>
      <c r="AA345" s="169"/>
      <c r="AB345" s="169"/>
      <c r="AC345" s="169"/>
      <c r="AD345" s="169"/>
      <c r="AE345" s="169"/>
      <c r="AF345" s="169"/>
      <c r="AG345" s="170"/>
      <c r="AH345" s="171"/>
      <c r="AI345" s="171"/>
      <c r="AJ345" s="171"/>
      <c r="AK345" s="172"/>
      <c r="AL345" s="165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216">
        <f t="shared" si="42"/>
        <v>0</v>
      </c>
      <c r="AZ345" s="216">
        <f t="shared" si="39"/>
        <v>0</v>
      </c>
      <c r="BA345" s="189" t="b">
        <f t="shared" si="40"/>
        <v>1</v>
      </c>
      <c r="BB345" s="218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173"/>
      <c r="BN345" s="173"/>
      <c r="BO345" s="173"/>
      <c r="BP345" s="173"/>
      <c r="BQ345" s="173"/>
      <c r="BR345" s="173"/>
      <c r="BS345" s="173"/>
      <c r="BT345" s="173"/>
      <c r="BU345" s="173"/>
      <c r="BV345" s="173"/>
      <c r="BW345" s="173"/>
      <c r="BX345" s="173"/>
    </row>
    <row r="346" spans="1:76" s="174" customFormat="1" ht="78.75">
      <c r="A346" s="164" t="str">
        <f t="shared" si="41"/>
        <v>0</v>
      </c>
      <c r="B346" s="165"/>
      <c r="C346" s="166"/>
      <c r="D346" s="166"/>
      <c r="E346" s="165"/>
      <c r="F346" s="165"/>
      <c r="G346" s="165"/>
      <c r="H346" s="165"/>
      <c r="I346" s="166"/>
      <c r="J346" s="165"/>
      <c r="K346" s="165"/>
      <c r="L346" s="167"/>
      <c r="M346" s="165"/>
      <c r="N346" s="165"/>
      <c r="O346" s="165"/>
      <c r="P346" s="166"/>
      <c r="Q346" s="166"/>
      <c r="R346" s="165"/>
      <c r="S346" s="165"/>
      <c r="T346" s="168"/>
      <c r="U346" s="168">
        <f t="shared" si="36"/>
        <v>0</v>
      </c>
      <c r="V346" s="196">
        <f t="shared" si="37"/>
        <v>0</v>
      </c>
      <c r="W346" s="183" t="str">
        <f t="shared" si="38"/>
        <v xml:space="preserve">   </v>
      </c>
      <c r="X346" s="166"/>
      <c r="Y346" s="218" t="s">
        <v>295</v>
      </c>
      <c r="Z346" s="166"/>
      <c r="AA346" s="169"/>
      <c r="AB346" s="169"/>
      <c r="AC346" s="169"/>
      <c r="AD346" s="169"/>
      <c r="AE346" s="169"/>
      <c r="AF346" s="169"/>
      <c r="AG346" s="170"/>
      <c r="AH346" s="171"/>
      <c r="AI346" s="171"/>
      <c r="AJ346" s="171"/>
      <c r="AK346" s="172"/>
      <c r="AL346" s="165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216">
        <f t="shared" si="42"/>
        <v>0</v>
      </c>
      <c r="AZ346" s="216">
        <f t="shared" si="39"/>
        <v>0</v>
      </c>
      <c r="BA346" s="189" t="b">
        <f t="shared" si="40"/>
        <v>1</v>
      </c>
      <c r="BB346" s="218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173"/>
      <c r="BN346" s="173"/>
      <c r="BO346" s="173"/>
      <c r="BP346" s="173"/>
      <c r="BQ346" s="173"/>
      <c r="BR346" s="173"/>
      <c r="BS346" s="173"/>
      <c r="BT346" s="173"/>
      <c r="BU346" s="173"/>
      <c r="BV346" s="173"/>
      <c r="BW346" s="173"/>
      <c r="BX346" s="173"/>
    </row>
    <row r="347" spans="1:76" s="174" customFormat="1" ht="78.75">
      <c r="A347" s="164" t="str">
        <f t="shared" si="41"/>
        <v>0</v>
      </c>
      <c r="B347" s="165"/>
      <c r="C347" s="166"/>
      <c r="D347" s="166"/>
      <c r="E347" s="165"/>
      <c r="F347" s="165"/>
      <c r="G347" s="165"/>
      <c r="H347" s="165"/>
      <c r="I347" s="166"/>
      <c r="J347" s="165"/>
      <c r="K347" s="165"/>
      <c r="L347" s="167"/>
      <c r="M347" s="165"/>
      <c r="N347" s="165"/>
      <c r="O347" s="165"/>
      <c r="P347" s="166"/>
      <c r="Q347" s="166"/>
      <c r="R347" s="165"/>
      <c r="S347" s="165"/>
      <c r="T347" s="168"/>
      <c r="U347" s="168">
        <f t="shared" si="36"/>
        <v>0</v>
      </c>
      <c r="V347" s="196">
        <f t="shared" si="37"/>
        <v>0</v>
      </c>
      <c r="W347" s="183" t="str">
        <f t="shared" si="38"/>
        <v xml:space="preserve">   </v>
      </c>
      <c r="X347" s="166"/>
      <c r="Y347" s="218" t="s">
        <v>295</v>
      </c>
      <c r="Z347" s="166"/>
      <c r="AA347" s="169"/>
      <c r="AB347" s="169"/>
      <c r="AC347" s="169"/>
      <c r="AD347" s="169"/>
      <c r="AE347" s="169"/>
      <c r="AF347" s="169"/>
      <c r="AG347" s="170"/>
      <c r="AH347" s="171"/>
      <c r="AI347" s="171"/>
      <c r="AJ347" s="171"/>
      <c r="AK347" s="172"/>
      <c r="AL347" s="165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216">
        <f t="shared" si="42"/>
        <v>0</v>
      </c>
      <c r="AZ347" s="216">
        <f t="shared" si="39"/>
        <v>0</v>
      </c>
      <c r="BA347" s="189" t="b">
        <f t="shared" si="40"/>
        <v>1</v>
      </c>
      <c r="BB347" s="218"/>
      <c r="BC347" s="173"/>
      <c r="BD347" s="173"/>
      <c r="BE347" s="173"/>
      <c r="BF347" s="173"/>
      <c r="BG347" s="173"/>
      <c r="BH347" s="173"/>
      <c r="BI347" s="173"/>
      <c r="BJ347" s="173"/>
      <c r="BK347" s="173"/>
      <c r="BL347" s="173"/>
      <c r="BM347" s="173"/>
      <c r="BN347" s="173"/>
      <c r="BO347" s="173"/>
      <c r="BP347" s="173"/>
      <c r="BQ347" s="173"/>
      <c r="BR347" s="173"/>
      <c r="BS347" s="173"/>
      <c r="BT347" s="173"/>
      <c r="BU347" s="173"/>
      <c r="BV347" s="173"/>
      <c r="BW347" s="173"/>
      <c r="BX347" s="173"/>
    </row>
    <row r="348" spans="1:76" s="174" customFormat="1" ht="78.75">
      <c r="A348" s="164" t="str">
        <f t="shared" si="41"/>
        <v>0</v>
      </c>
      <c r="B348" s="165"/>
      <c r="C348" s="166"/>
      <c r="D348" s="166"/>
      <c r="E348" s="165"/>
      <c r="F348" s="165"/>
      <c r="G348" s="165"/>
      <c r="H348" s="165"/>
      <c r="I348" s="166"/>
      <c r="J348" s="165"/>
      <c r="K348" s="165"/>
      <c r="L348" s="167"/>
      <c r="M348" s="165"/>
      <c r="N348" s="165"/>
      <c r="O348" s="165"/>
      <c r="P348" s="166"/>
      <c r="Q348" s="166"/>
      <c r="R348" s="165"/>
      <c r="S348" s="165"/>
      <c r="T348" s="168"/>
      <c r="U348" s="168">
        <f t="shared" si="36"/>
        <v>0</v>
      </c>
      <c r="V348" s="196">
        <f t="shared" si="37"/>
        <v>0</v>
      </c>
      <c r="W348" s="183" t="str">
        <f t="shared" si="38"/>
        <v xml:space="preserve">   </v>
      </c>
      <c r="X348" s="166"/>
      <c r="Y348" s="218" t="s">
        <v>295</v>
      </c>
      <c r="Z348" s="166"/>
      <c r="AA348" s="169"/>
      <c r="AB348" s="169"/>
      <c r="AC348" s="169"/>
      <c r="AD348" s="169"/>
      <c r="AE348" s="169"/>
      <c r="AF348" s="169"/>
      <c r="AG348" s="170"/>
      <c r="AH348" s="171"/>
      <c r="AI348" s="171"/>
      <c r="AJ348" s="171"/>
      <c r="AK348" s="172"/>
      <c r="AL348" s="165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216">
        <f t="shared" si="42"/>
        <v>0</v>
      </c>
      <c r="AZ348" s="216">
        <f t="shared" si="39"/>
        <v>0</v>
      </c>
      <c r="BA348" s="189" t="b">
        <f t="shared" si="40"/>
        <v>1</v>
      </c>
      <c r="BB348" s="218"/>
      <c r="BC348" s="173"/>
      <c r="BD348" s="173"/>
      <c r="BE348" s="173"/>
      <c r="BF348" s="173"/>
      <c r="BG348" s="173"/>
      <c r="BH348" s="173"/>
      <c r="BI348" s="173"/>
      <c r="BJ348" s="173"/>
      <c r="BK348" s="173"/>
      <c r="BL348" s="173"/>
      <c r="BM348" s="173"/>
      <c r="BN348" s="173"/>
      <c r="BO348" s="173"/>
      <c r="BP348" s="173"/>
      <c r="BQ348" s="173"/>
      <c r="BR348" s="173"/>
      <c r="BS348" s="173"/>
      <c r="BT348" s="173"/>
      <c r="BU348" s="173"/>
      <c r="BV348" s="173"/>
      <c r="BW348" s="173"/>
      <c r="BX348" s="173"/>
    </row>
    <row r="349" spans="1:76" s="174" customFormat="1" ht="78.75">
      <c r="A349" s="164" t="str">
        <f t="shared" si="41"/>
        <v>0</v>
      </c>
      <c r="B349" s="165"/>
      <c r="C349" s="166"/>
      <c r="D349" s="166"/>
      <c r="E349" s="165"/>
      <c r="F349" s="165"/>
      <c r="G349" s="165"/>
      <c r="H349" s="165"/>
      <c r="I349" s="166"/>
      <c r="J349" s="165"/>
      <c r="K349" s="165"/>
      <c r="L349" s="167"/>
      <c r="M349" s="165"/>
      <c r="N349" s="165"/>
      <c r="O349" s="165"/>
      <c r="P349" s="166"/>
      <c r="Q349" s="166"/>
      <c r="R349" s="165"/>
      <c r="S349" s="165"/>
      <c r="T349" s="168"/>
      <c r="U349" s="168">
        <f t="shared" si="36"/>
        <v>0</v>
      </c>
      <c r="V349" s="196">
        <f t="shared" si="37"/>
        <v>0</v>
      </c>
      <c r="W349" s="183" t="str">
        <f t="shared" si="38"/>
        <v xml:space="preserve">   </v>
      </c>
      <c r="X349" s="166"/>
      <c r="Y349" s="218" t="s">
        <v>295</v>
      </c>
      <c r="Z349" s="166"/>
      <c r="AA349" s="169"/>
      <c r="AB349" s="169"/>
      <c r="AC349" s="169"/>
      <c r="AD349" s="169"/>
      <c r="AE349" s="169"/>
      <c r="AF349" s="169"/>
      <c r="AG349" s="170"/>
      <c r="AH349" s="171"/>
      <c r="AI349" s="171"/>
      <c r="AJ349" s="171"/>
      <c r="AK349" s="172"/>
      <c r="AL349" s="165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216">
        <f t="shared" si="42"/>
        <v>0</v>
      </c>
      <c r="AZ349" s="216">
        <f t="shared" si="39"/>
        <v>0</v>
      </c>
      <c r="BA349" s="189" t="b">
        <f t="shared" si="40"/>
        <v>1</v>
      </c>
      <c r="BB349" s="218"/>
      <c r="BC349" s="173"/>
      <c r="BD349" s="173"/>
      <c r="BE349" s="173"/>
      <c r="BF349" s="173"/>
      <c r="BG349" s="173"/>
      <c r="BH349" s="173"/>
      <c r="BI349" s="173"/>
      <c r="BJ349" s="173"/>
      <c r="BK349" s="173"/>
      <c r="BL349" s="173"/>
      <c r="BM349" s="173"/>
      <c r="BN349" s="173"/>
      <c r="BO349" s="173"/>
      <c r="BP349" s="173"/>
      <c r="BQ349" s="173"/>
      <c r="BR349" s="173"/>
      <c r="BS349" s="173"/>
      <c r="BT349" s="173"/>
      <c r="BU349" s="173"/>
      <c r="BV349" s="173"/>
      <c r="BW349" s="173"/>
      <c r="BX349" s="173"/>
    </row>
    <row r="350" spans="1:76" s="174" customFormat="1" ht="78.75">
      <c r="A350" s="164" t="str">
        <f t="shared" si="41"/>
        <v>0</v>
      </c>
      <c r="B350" s="165"/>
      <c r="C350" s="166"/>
      <c r="D350" s="166"/>
      <c r="E350" s="165"/>
      <c r="F350" s="165"/>
      <c r="G350" s="165"/>
      <c r="H350" s="165"/>
      <c r="I350" s="166"/>
      <c r="J350" s="165"/>
      <c r="K350" s="165"/>
      <c r="L350" s="167"/>
      <c r="M350" s="165"/>
      <c r="N350" s="165"/>
      <c r="O350" s="165"/>
      <c r="P350" s="166"/>
      <c r="Q350" s="166"/>
      <c r="R350" s="165"/>
      <c r="S350" s="165"/>
      <c r="T350" s="168"/>
      <c r="U350" s="168">
        <f t="shared" si="36"/>
        <v>0</v>
      </c>
      <c r="V350" s="196">
        <f t="shared" si="37"/>
        <v>0</v>
      </c>
      <c r="W350" s="183" t="str">
        <f t="shared" si="38"/>
        <v xml:space="preserve">   </v>
      </c>
      <c r="X350" s="166"/>
      <c r="Y350" s="218" t="s">
        <v>295</v>
      </c>
      <c r="Z350" s="166"/>
      <c r="AA350" s="169"/>
      <c r="AB350" s="169"/>
      <c r="AC350" s="169"/>
      <c r="AD350" s="169"/>
      <c r="AE350" s="169"/>
      <c r="AF350" s="169"/>
      <c r="AG350" s="170"/>
      <c r="AH350" s="171"/>
      <c r="AI350" s="171"/>
      <c r="AJ350" s="171"/>
      <c r="AK350" s="172"/>
      <c r="AL350" s="165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216">
        <f t="shared" si="42"/>
        <v>0</v>
      </c>
      <c r="AZ350" s="216">
        <f t="shared" si="39"/>
        <v>0</v>
      </c>
      <c r="BA350" s="189" t="b">
        <f t="shared" si="40"/>
        <v>1</v>
      </c>
      <c r="BB350" s="218"/>
      <c r="BC350" s="173"/>
      <c r="BD350" s="173"/>
      <c r="BE350" s="173"/>
      <c r="BF350" s="173"/>
      <c r="BG350" s="173"/>
      <c r="BH350" s="173"/>
      <c r="BI350" s="173"/>
      <c r="BJ350" s="173"/>
      <c r="BK350" s="173"/>
      <c r="BL350" s="173"/>
      <c r="BM350" s="173"/>
      <c r="BN350" s="173"/>
      <c r="BO350" s="173"/>
      <c r="BP350" s="173"/>
      <c r="BQ350" s="173"/>
      <c r="BR350" s="173"/>
      <c r="BS350" s="173"/>
      <c r="BT350" s="173"/>
      <c r="BU350" s="173"/>
      <c r="BV350" s="173"/>
      <c r="BW350" s="173"/>
      <c r="BX350" s="173"/>
    </row>
    <row r="351" spans="1:76" s="174" customFormat="1" ht="78.75">
      <c r="A351" s="164" t="str">
        <f t="shared" si="41"/>
        <v>0</v>
      </c>
      <c r="B351" s="165"/>
      <c r="C351" s="166"/>
      <c r="D351" s="166"/>
      <c r="E351" s="165"/>
      <c r="F351" s="165"/>
      <c r="G351" s="165"/>
      <c r="H351" s="165"/>
      <c r="I351" s="166"/>
      <c r="J351" s="165"/>
      <c r="K351" s="165"/>
      <c r="L351" s="167"/>
      <c r="M351" s="165"/>
      <c r="N351" s="165"/>
      <c r="O351" s="165"/>
      <c r="P351" s="166"/>
      <c r="Q351" s="166"/>
      <c r="R351" s="165"/>
      <c r="S351" s="165"/>
      <c r="T351" s="168"/>
      <c r="U351" s="168">
        <f t="shared" si="36"/>
        <v>0</v>
      </c>
      <c r="V351" s="196">
        <f t="shared" si="37"/>
        <v>0</v>
      </c>
      <c r="W351" s="183" t="str">
        <f t="shared" si="38"/>
        <v xml:space="preserve">   </v>
      </c>
      <c r="X351" s="166"/>
      <c r="Y351" s="218" t="s">
        <v>295</v>
      </c>
      <c r="Z351" s="166"/>
      <c r="AA351" s="169"/>
      <c r="AB351" s="169"/>
      <c r="AC351" s="169"/>
      <c r="AD351" s="169"/>
      <c r="AE351" s="169"/>
      <c r="AF351" s="169"/>
      <c r="AG351" s="170"/>
      <c r="AH351" s="171"/>
      <c r="AI351" s="171"/>
      <c r="AJ351" s="171"/>
      <c r="AK351" s="172"/>
      <c r="AL351" s="165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216">
        <f t="shared" si="42"/>
        <v>0</v>
      </c>
      <c r="AZ351" s="216">
        <f t="shared" si="39"/>
        <v>0</v>
      </c>
      <c r="BA351" s="189" t="b">
        <f t="shared" si="40"/>
        <v>1</v>
      </c>
      <c r="BB351" s="218"/>
      <c r="BC351" s="173"/>
      <c r="BD351" s="173"/>
      <c r="BE351" s="173"/>
      <c r="BF351" s="173"/>
      <c r="BG351" s="173"/>
      <c r="BH351" s="173"/>
      <c r="BI351" s="173"/>
      <c r="BJ351" s="173"/>
      <c r="BK351" s="173"/>
      <c r="BL351" s="173"/>
      <c r="BM351" s="173"/>
      <c r="BN351" s="173"/>
      <c r="BO351" s="173"/>
      <c r="BP351" s="173"/>
      <c r="BQ351" s="173"/>
      <c r="BR351" s="173"/>
      <c r="BS351" s="173"/>
      <c r="BT351" s="173"/>
      <c r="BU351" s="173"/>
      <c r="BV351" s="173"/>
      <c r="BW351" s="173"/>
      <c r="BX351" s="173"/>
    </row>
    <row r="352" spans="1:76" s="174" customFormat="1" ht="78.75">
      <c r="A352" s="164" t="str">
        <f t="shared" si="41"/>
        <v>0</v>
      </c>
      <c r="B352" s="165"/>
      <c r="C352" s="166"/>
      <c r="D352" s="166"/>
      <c r="E352" s="165"/>
      <c r="F352" s="165"/>
      <c r="G352" s="165"/>
      <c r="H352" s="165"/>
      <c r="I352" s="166"/>
      <c r="J352" s="165"/>
      <c r="K352" s="165"/>
      <c r="L352" s="167"/>
      <c r="M352" s="165"/>
      <c r="N352" s="165"/>
      <c r="O352" s="165"/>
      <c r="P352" s="166"/>
      <c r="Q352" s="166"/>
      <c r="R352" s="165"/>
      <c r="S352" s="165"/>
      <c r="T352" s="168"/>
      <c r="U352" s="168">
        <f t="shared" si="36"/>
        <v>0</v>
      </c>
      <c r="V352" s="196">
        <f t="shared" si="37"/>
        <v>0</v>
      </c>
      <c r="W352" s="183" t="str">
        <f t="shared" si="38"/>
        <v xml:space="preserve">   </v>
      </c>
      <c r="X352" s="166"/>
      <c r="Y352" s="218" t="s">
        <v>295</v>
      </c>
      <c r="Z352" s="166"/>
      <c r="AA352" s="169"/>
      <c r="AB352" s="169"/>
      <c r="AC352" s="169"/>
      <c r="AD352" s="169"/>
      <c r="AE352" s="169"/>
      <c r="AF352" s="169"/>
      <c r="AG352" s="170"/>
      <c r="AH352" s="171"/>
      <c r="AI352" s="171"/>
      <c r="AJ352" s="171"/>
      <c r="AK352" s="172"/>
      <c r="AL352" s="165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216">
        <f t="shared" si="42"/>
        <v>0</v>
      </c>
      <c r="AZ352" s="216">
        <f t="shared" si="39"/>
        <v>0</v>
      </c>
      <c r="BA352" s="189" t="b">
        <f t="shared" si="40"/>
        <v>1</v>
      </c>
      <c r="BB352" s="218"/>
      <c r="BC352" s="173"/>
      <c r="BD352" s="173"/>
      <c r="BE352" s="173"/>
      <c r="BF352" s="173"/>
      <c r="BG352" s="173"/>
      <c r="BH352" s="173"/>
      <c r="BI352" s="173"/>
      <c r="BJ352" s="173"/>
      <c r="BK352" s="173"/>
      <c r="BL352" s="173"/>
      <c r="BM352" s="173"/>
      <c r="BN352" s="173"/>
      <c r="BO352" s="173"/>
      <c r="BP352" s="173"/>
      <c r="BQ352" s="173"/>
      <c r="BR352" s="173"/>
      <c r="BS352" s="173"/>
      <c r="BT352" s="173"/>
      <c r="BU352" s="173"/>
      <c r="BV352" s="173"/>
      <c r="BW352" s="173"/>
      <c r="BX352" s="173"/>
    </row>
    <row r="353" spans="1:76" s="174" customFormat="1" ht="78.75">
      <c r="A353" s="164" t="str">
        <f t="shared" si="41"/>
        <v>0</v>
      </c>
      <c r="B353" s="165"/>
      <c r="C353" s="166"/>
      <c r="D353" s="166"/>
      <c r="E353" s="165"/>
      <c r="F353" s="165"/>
      <c r="G353" s="165"/>
      <c r="H353" s="165"/>
      <c r="I353" s="166"/>
      <c r="J353" s="165"/>
      <c r="K353" s="165"/>
      <c r="L353" s="167"/>
      <c r="M353" s="165"/>
      <c r="N353" s="165"/>
      <c r="O353" s="165"/>
      <c r="P353" s="166"/>
      <c r="Q353" s="166"/>
      <c r="R353" s="165"/>
      <c r="S353" s="165"/>
      <c r="T353" s="168"/>
      <c r="U353" s="168">
        <f t="shared" si="36"/>
        <v>0</v>
      </c>
      <c r="V353" s="196">
        <f t="shared" si="37"/>
        <v>0</v>
      </c>
      <c r="W353" s="183" t="str">
        <f t="shared" si="38"/>
        <v xml:space="preserve">   </v>
      </c>
      <c r="X353" s="166"/>
      <c r="Y353" s="218" t="s">
        <v>295</v>
      </c>
      <c r="Z353" s="166"/>
      <c r="AA353" s="169"/>
      <c r="AB353" s="169"/>
      <c r="AC353" s="169"/>
      <c r="AD353" s="169"/>
      <c r="AE353" s="169"/>
      <c r="AF353" s="169"/>
      <c r="AG353" s="170"/>
      <c r="AH353" s="171"/>
      <c r="AI353" s="171"/>
      <c r="AJ353" s="171"/>
      <c r="AK353" s="172"/>
      <c r="AL353" s="165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216">
        <f t="shared" si="42"/>
        <v>0</v>
      </c>
      <c r="AZ353" s="216">
        <f t="shared" si="39"/>
        <v>0</v>
      </c>
      <c r="BA353" s="189" t="b">
        <f t="shared" si="40"/>
        <v>1</v>
      </c>
      <c r="BB353" s="218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</row>
    <row r="354" spans="1:76" s="174" customFormat="1" ht="78.75">
      <c r="A354" s="164" t="str">
        <f t="shared" si="41"/>
        <v>0</v>
      </c>
      <c r="B354" s="165"/>
      <c r="C354" s="166"/>
      <c r="D354" s="166"/>
      <c r="E354" s="165"/>
      <c r="F354" s="165"/>
      <c r="G354" s="165"/>
      <c r="H354" s="165"/>
      <c r="I354" s="166"/>
      <c r="J354" s="165"/>
      <c r="K354" s="165"/>
      <c r="L354" s="167"/>
      <c r="M354" s="165"/>
      <c r="N354" s="165"/>
      <c r="O354" s="165"/>
      <c r="P354" s="166"/>
      <c r="Q354" s="166"/>
      <c r="R354" s="165"/>
      <c r="S354" s="165"/>
      <c r="T354" s="168"/>
      <c r="U354" s="168">
        <f t="shared" si="36"/>
        <v>0</v>
      </c>
      <c r="V354" s="196">
        <f t="shared" si="37"/>
        <v>0</v>
      </c>
      <c r="W354" s="183" t="str">
        <f t="shared" si="38"/>
        <v xml:space="preserve">   </v>
      </c>
      <c r="X354" s="166"/>
      <c r="Y354" s="218" t="s">
        <v>295</v>
      </c>
      <c r="Z354" s="166"/>
      <c r="AA354" s="169"/>
      <c r="AB354" s="169"/>
      <c r="AC354" s="169"/>
      <c r="AD354" s="169"/>
      <c r="AE354" s="169"/>
      <c r="AF354" s="169"/>
      <c r="AG354" s="170"/>
      <c r="AH354" s="171"/>
      <c r="AI354" s="171"/>
      <c r="AJ354" s="171"/>
      <c r="AK354" s="172"/>
      <c r="AL354" s="165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216">
        <f t="shared" si="42"/>
        <v>0</v>
      </c>
      <c r="AZ354" s="216">
        <f t="shared" si="39"/>
        <v>0</v>
      </c>
      <c r="BA354" s="189" t="b">
        <f t="shared" si="40"/>
        <v>1</v>
      </c>
      <c r="BB354" s="218"/>
      <c r="BC354" s="173"/>
      <c r="BD354" s="173"/>
      <c r="BE354" s="173"/>
      <c r="BF354" s="173"/>
      <c r="BG354" s="173"/>
      <c r="BH354" s="173"/>
      <c r="BI354" s="173"/>
      <c r="BJ354" s="173"/>
      <c r="BK354" s="173"/>
      <c r="BL354" s="173"/>
      <c r="BM354" s="173"/>
      <c r="BN354" s="173"/>
      <c r="BO354" s="173"/>
      <c r="BP354" s="173"/>
      <c r="BQ354" s="173"/>
      <c r="BR354" s="173"/>
      <c r="BS354" s="173"/>
      <c r="BT354" s="173"/>
      <c r="BU354" s="173"/>
      <c r="BV354" s="173"/>
      <c r="BW354" s="173"/>
      <c r="BX354" s="173"/>
    </row>
    <row r="355" spans="1:76" s="174" customFormat="1" ht="78.75">
      <c r="A355" s="164" t="str">
        <f t="shared" si="41"/>
        <v>0</v>
      </c>
      <c r="B355" s="165"/>
      <c r="C355" s="166"/>
      <c r="D355" s="166"/>
      <c r="E355" s="165"/>
      <c r="F355" s="165"/>
      <c r="G355" s="165"/>
      <c r="H355" s="165"/>
      <c r="I355" s="166"/>
      <c r="J355" s="165"/>
      <c r="K355" s="165"/>
      <c r="L355" s="167"/>
      <c r="M355" s="165"/>
      <c r="N355" s="165"/>
      <c r="O355" s="165"/>
      <c r="P355" s="166"/>
      <c r="Q355" s="166"/>
      <c r="R355" s="165"/>
      <c r="S355" s="165"/>
      <c r="T355" s="168"/>
      <c r="U355" s="168">
        <f t="shared" si="36"/>
        <v>0</v>
      </c>
      <c r="V355" s="196">
        <f t="shared" si="37"/>
        <v>0</v>
      </c>
      <c r="W355" s="183" t="str">
        <f t="shared" si="38"/>
        <v xml:space="preserve">   </v>
      </c>
      <c r="X355" s="166"/>
      <c r="Y355" s="218" t="s">
        <v>295</v>
      </c>
      <c r="Z355" s="166"/>
      <c r="AA355" s="169"/>
      <c r="AB355" s="169"/>
      <c r="AC355" s="169"/>
      <c r="AD355" s="169"/>
      <c r="AE355" s="169"/>
      <c r="AF355" s="169"/>
      <c r="AG355" s="170"/>
      <c r="AH355" s="171"/>
      <c r="AI355" s="171"/>
      <c r="AJ355" s="171"/>
      <c r="AK355" s="172"/>
      <c r="AL355" s="165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216">
        <f t="shared" si="42"/>
        <v>0</v>
      </c>
      <c r="AZ355" s="216">
        <f t="shared" si="39"/>
        <v>0</v>
      </c>
      <c r="BA355" s="189" t="b">
        <f t="shared" si="40"/>
        <v>1</v>
      </c>
      <c r="BB355" s="218"/>
      <c r="BC355" s="173"/>
      <c r="BD355" s="173"/>
      <c r="BE355" s="173"/>
      <c r="BF355" s="173"/>
      <c r="BG355" s="173"/>
      <c r="BH355" s="173"/>
      <c r="BI355" s="173"/>
      <c r="BJ355" s="173"/>
      <c r="BK355" s="173"/>
      <c r="BL355" s="173"/>
      <c r="BM355" s="173"/>
      <c r="BN355" s="173"/>
      <c r="BO355" s="173"/>
      <c r="BP355" s="173"/>
      <c r="BQ355" s="173"/>
      <c r="BR355" s="173"/>
      <c r="BS355" s="173"/>
      <c r="BT355" s="173"/>
      <c r="BU355" s="173"/>
      <c r="BV355" s="173"/>
      <c r="BW355" s="173"/>
      <c r="BX355" s="173"/>
    </row>
    <row r="356" spans="1:76" s="174" customFormat="1" ht="78.75">
      <c r="A356" s="164" t="str">
        <f t="shared" si="41"/>
        <v>0</v>
      </c>
      <c r="B356" s="165"/>
      <c r="C356" s="166"/>
      <c r="D356" s="166"/>
      <c r="E356" s="165"/>
      <c r="F356" s="165"/>
      <c r="G356" s="165"/>
      <c r="H356" s="165"/>
      <c r="I356" s="166"/>
      <c r="J356" s="165"/>
      <c r="K356" s="165"/>
      <c r="L356" s="167"/>
      <c r="M356" s="165"/>
      <c r="N356" s="165"/>
      <c r="O356" s="165"/>
      <c r="P356" s="166"/>
      <c r="Q356" s="166"/>
      <c r="R356" s="165"/>
      <c r="S356" s="165"/>
      <c r="T356" s="168"/>
      <c r="U356" s="168">
        <f t="shared" si="36"/>
        <v>0</v>
      </c>
      <c r="V356" s="196">
        <f t="shared" si="37"/>
        <v>0</v>
      </c>
      <c r="W356" s="183" t="str">
        <f t="shared" si="38"/>
        <v xml:space="preserve">   </v>
      </c>
      <c r="X356" s="166"/>
      <c r="Y356" s="218" t="s">
        <v>295</v>
      </c>
      <c r="Z356" s="166"/>
      <c r="AA356" s="169"/>
      <c r="AB356" s="169"/>
      <c r="AC356" s="169"/>
      <c r="AD356" s="169"/>
      <c r="AE356" s="169"/>
      <c r="AF356" s="169"/>
      <c r="AG356" s="170"/>
      <c r="AH356" s="171"/>
      <c r="AI356" s="171"/>
      <c r="AJ356" s="171"/>
      <c r="AK356" s="172"/>
      <c r="AL356" s="165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216">
        <f t="shared" si="42"/>
        <v>0</v>
      </c>
      <c r="AZ356" s="216">
        <f t="shared" si="39"/>
        <v>0</v>
      </c>
      <c r="BA356" s="189" t="b">
        <f t="shared" si="40"/>
        <v>1</v>
      </c>
      <c r="BB356" s="218"/>
      <c r="BC356" s="173"/>
      <c r="BD356" s="173"/>
      <c r="BE356" s="173"/>
      <c r="BF356" s="173"/>
      <c r="BG356" s="173"/>
      <c r="BH356" s="173"/>
      <c r="BI356" s="173"/>
      <c r="BJ356" s="173"/>
      <c r="BK356" s="173"/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</row>
    <row r="357" spans="1:76" s="174" customFormat="1" ht="78.75">
      <c r="A357" s="164" t="str">
        <f t="shared" si="41"/>
        <v>0</v>
      </c>
      <c r="B357" s="165"/>
      <c r="C357" s="166"/>
      <c r="D357" s="166"/>
      <c r="E357" s="165"/>
      <c r="F357" s="165"/>
      <c r="G357" s="165"/>
      <c r="H357" s="165"/>
      <c r="I357" s="166"/>
      <c r="J357" s="165"/>
      <c r="K357" s="165"/>
      <c r="L357" s="167"/>
      <c r="M357" s="165"/>
      <c r="N357" s="165"/>
      <c r="O357" s="165"/>
      <c r="P357" s="166"/>
      <c r="Q357" s="166"/>
      <c r="R357" s="165"/>
      <c r="S357" s="165"/>
      <c r="T357" s="168"/>
      <c r="U357" s="168">
        <f t="shared" si="36"/>
        <v>0</v>
      </c>
      <c r="V357" s="196">
        <f t="shared" si="37"/>
        <v>0</v>
      </c>
      <c r="W357" s="183" t="str">
        <f t="shared" si="38"/>
        <v xml:space="preserve">   </v>
      </c>
      <c r="X357" s="166"/>
      <c r="Y357" s="218" t="s">
        <v>295</v>
      </c>
      <c r="Z357" s="166"/>
      <c r="AA357" s="169"/>
      <c r="AB357" s="169"/>
      <c r="AC357" s="169"/>
      <c r="AD357" s="169"/>
      <c r="AE357" s="169"/>
      <c r="AF357" s="169"/>
      <c r="AG357" s="170"/>
      <c r="AH357" s="171"/>
      <c r="AI357" s="171"/>
      <c r="AJ357" s="171"/>
      <c r="AK357" s="172"/>
      <c r="AL357" s="165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216">
        <f t="shared" si="42"/>
        <v>0</v>
      </c>
      <c r="AZ357" s="216">
        <f t="shared" si="39"/>
        <v>0</v>
      </c>
      <c r="BA357" s="189" t="b">
        <f t="shared" si="40"/>
        <v>1</v>
      </c>
      <c r="BB357" s="218"/>
      <c r="BC357" s="173"/>
      <c r="BD357" s="173"/>
      <c r="BE357" s="173"/>
      <c r="BF357" s="173"/>
      <c r="BG357" s="173"/>
      <c r="BH357" s="173"/>
      <c r="BI357" s="173"/>
      <c r="BJ357" s="173"/>
      <c r="BK357" s="173"/>
      <c r="BL357" s="173"/>
      <c r="BM357" s="173"/>
      <c r="BN357" s="173"/>
      <c r="BO357" s="173"/>
      <c r="BP357" s="173"/>
      <c r="BQ357" s="173"/>
      <c r="BR357" s="173"/>
      <c r="BS357" s="173"/>
      <c r="BT357" s="173"/>
      <c r="BU357" s="173"/>
      <c r="BV357" s="173"/>
      <c r="BW357" s="173"/>
      <c r="BX357" s="173"/>
    </row>
    <row r="358" spans="1:76" s="174" customFormat="1" ht="78.75">
      <c r="A358" s="164" t="str">
        <f t="shared" si="41"/>
        <v>0</v>
      </c>
      <c r="B358" s="165"/>
      <c r="C358" s="166"/>
      <c r="D358" s="166"/>
      <c r="E358" s="165"/>
      <c r="F358" s="165"/>
      <c r="G358" s="165"/>
      <c r="H358" s="165"/>
      <c r="I358" s="166"/>
      <c r="J358" s="165"/>
      <c r="K358" s="165"/>
      <c r="L358" s="167"/>
      <c r="M358" s="165"/>
      <c r="N358" s="165"/>
      <c r="O358" s="165"/>
      <c r="P358" s="166"/>
      <c r="Q358" s="166"/>
      <c r="R358" s="165"/>
      <c r="S358" s="165"/>
      <c r="T358" s="168"/>
      <c r="U358" s="168">
        <f t="shared" si="36"/>
        <v>0</v>
      </c>
      <c r="V358" s="196">
        <f t="shared" si="37"/>
        <v>0</v>
      </c>
      <c r="W358" s="183" t="str">
        <f t="shared" si="38"/>
        <v xml:space="preserve">   </v>
      </c>
      <c r="X358" s="166"/>
      <c r="Y358" s="218" t="s">
        <v>295</v>
      </c>
      <c r="Z358" s="166"/>
      <c r="AA358" s="169"/>
      <c r="AB358" s="169"/>
      <c r="AC358" s="169"/>
      <c r="AD358" s="169"/>
      <c r="AE358" s="169"/>
      <c r="AF358" s="169"/>
      <c r="AG358" s="170"/>
      <c r="AH358" s="171"/>
      <c r="AI358" s="171"/>
      <c r="AJ358" s="171"/>
      <c r="AK358" s="172"/>
      <c r="AL358" s="165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216">
        <f t="shared" si="42"/>
        <v>0</v>
      </c>
      <c r="AZ358" s="216">
        <f t="shared" si="39"/>
        <v>0</v>
      </c>
      <c r="BA358" s="189" t="b">
        <f t="shared" si="40"/>
        <v>1</v>
      </c>
      <c r="BB358" s="218"/>
      <c r="BC358" s="173"/>
      <c r="BD358" s="173"/>
      <c r="BE358" s="173"/>
      <c r="BF358" s="173"/>
      <c r="BG358" s="173"/>
      <c r="BH358" s="173"/>
      <c r="BI358" s="173"/>
      <c r="BJ358" s="173"/>
      <c r="BK358" s="173"/>
      <c r="BL358" s="173"/>
      <c r="BM358" s="173"/>
      <c r="BN358" s="173"/>
      <c r="BO358" s="173"/>
      <c r="BP358" s="173"/>
      <c r="BQ358" s="173"/>
      <c r="BR358" s="173"/>
      <c r="BS358" s="173"/>
      <c r="BT358" s="173"/>
      <c r="BU358" s="173"/>
      <c r="BV358" s="173"/>
      <c r="BW358" s="173"/>
      <c r="BX358" s="173"/>
    </row>
    <row r="359" spans="1:76" s="174" customFormat="1" ht="78.75">
      <c r="A359" s="164" t="str">
        <f t="shared" si="41"/>
        <v>0</v>
      </c>
      <c r="B359" s="165"/>
      <c r="C359" s="166"/>
      <c r="D359" s="166"/>
      <c r="E359" s="165"/>
      <c r="F359" s="165"/>
      <c r="G359" s="165"/>
      <c r="H359" s="165"/>
      <c r="I359" s="166"/>
      <c r="J359" s="165"/>
      <c r="K359" s="165"/>
      <c r="L359" s="167"/>
      <c r="M359" s="165"/>
      <c r="N359" s="165"/>
      <c r="O359" s="165"/>
      <c r="P359" s="166"/>
      <c r="Q359" s="166"/>
      <c r="R359" s="165"/>
      <c r="S359" s="165"/>
      <c r="T359" s="168"/>
      <c r="U359" s="168">
        <f t="shared" si="36"/>
        <v>0</v>
      </c>
      <c r="V359" s="196">
        <f t="shared" si="37"/>
        <v>0</v>
      </c>
      <c r="W359" s="183" t="str">
        <f t="shared" si="38"/>
        <v xml:space="preserve">   </v>
      </c>
      <c r="X359" s="166"/>
      <c r="Y359" s="218" t="s">
        <v>295</v>
      </c>
      <c r="Z359" s="166"/>
      <c r="AA359" s="169"/>
      <c r="AB359" s="169"/>
      <c r="AC359" s="169"/>
      <c r="AD359" s="169"/>
      <c r="AE359" s="169"/>
      <c r="AF359" s="169"/>
      <c r="AG359" s="170"/>
      <c r="AH359" s="171"/>
      <c r="AI359" s="171"/>
      <c r="AJ359" s="171"/>
      <c r="AK359" s="172"/>
      <c r="AL359" s="165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216">
        <f t="shared" si="42"/>
        <v>0</v>
      </c>
      <c r="AZ359" s="216">
        <f t="shared" si="39"/>
        <v>0</v>
      </c>
      <c r="BA359" s="189" t="b">
        <f t="shared" si="40"/>
        <v>1</v>
      </c>
      <c r="BB359" s="218"/>
      <c r="BC359" s="173"/>
      <c r="BD359" s="173"/>
      <c r="BE359" s="173"/>
      <c r="BF359" s="173"/>
      <c r="BG359" s="173"/>
      <c r="BH359" s="173"/>
      <c r="BI359" s="173"/>
      <c r="BJ359" s="173"/>
      <c r="BK359" s="173"/>
      <c r="BL359" s="173"/>
      <c r="BM359" s="173"/>
      <c r="BN359" s="173"/>
      <c r="BO359" s="173"/>
      <c r="BP359" s="173"/>
      <c r="BQ359" s="173"/>
      <c r="BR359" s="173"/>
      <c r="BS359" s="173"/>
      <c r="BT359" s="173"/>
      <c r="BU359" s="173"/>
      <c r="BV359" s="173"/>
      <c r="BW359" s="173"/>
      <c r="BX359" s="173"/>
    </row>
    <row r="360" spans="1:76" s="174" customFormat="1" ht="78.75">
      <c r="A360" s="164" t="str">
        <f t="shared" si="41"/>
        <v>0</v>
      </c>
      <c r="B360" s="165"/>
      <c r="C360" s="166"/>
      <c r="D360" s="166"/>
      <c r="E360" s="165"/>
      <c r="F360" s="165"/>
      <c r="G360" s="165"/>
      <c r="H360" s="165"/>
      <c r="I360" s="166"/>
      <c r="J360" s="165"/>
      <c r="K360" s="165"/>
      <c r="L360" s="167"/>
      <c r="M360" s="165"/>
      <c r="N360" s="165"/>
      <c r="O360" s="165"/>
      <c r="P360" s="166"/>
      <c r="Q360" s="166"/>
      <c r="R360" s="165"/>
      <c r="S360" s="165"/>
      <c r="T360" s="168"/>
      <c r="U360" s="168">
        <f t="shared" si="36"/>
        <v>0</v>
      </c>
      <c r="V360" s="196">
        <f t="shared" si="37"/>
        <v>0</v>
      </c>
      <c r="W360" s="183" t="str">
        <f t="shared" si="38"/>
        <v xml:space="preserve">   </v>
      </c>
      <c r="X360" s="166"/>
      <c r="Y360" s="218" t="s">
        <v>295</v>
      </c>
      <c r="Z360" s="166"/>
      <c r="AA360" s="169"/>
      <c r="AB360" s="169"/>
      <c r="AC360" s="169"/>
      <c r="AD360" s="169"/>
      <c r="AE360" s="169"/>
      <c r="AF360" s="169"/>
      <c r="AG360" s="170"/>
      <c r="AH360" s="171"/>
      <c r="AI360" s="171"/>
      <c r="AJ360" s="171"/>
      <c r="AK360" s="172"/>
      <c r="AL360" s="165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216">
        <f t="shared" si="42"/>
        <v>0</v>
      </c>
      <c r="AZ360" s="216">
        <f t="shared" si="39"/>
        <v>0</v>
      </c>
      <c r="BA360" s="189" t="b">
        <f t="shared" si="40"/>
        <v>1</v>
      </c>
      <c r="BB360" s="218"/>
      <c r="BC360" s="173"/>
      <c r="BD360" s="173"/>
      <c r="BE360" s="173"/>
      <c r="BF360" s="173"/>
      <c r="BG360" s="173"/>
      <c r="BH360" s="173"/>
      <c r="BI360" s="173"/>
      <c r="BJ360" s="173"/>
      <c r="BK360" s="173"/>
      <c r="BL360" s="173"/>
      <c r="BM360" s="173"/>
      <c r="BN360" s="173"/>
      <c r="BO360" s="173"/>
      <c r="BP360" s="173"/>
      <c r="BQ360" s="173"/>
      <c r="BR360" s="173"/>
      <c r="BS360" s="173"/>
      <c r="BT360" s="173"/>
      <c r="BU360" s="173"/>
      <c r="BV360" s="173"/>
      <c r="BW360" s="173"/>
      <c r="BX360" s="173"/>
    </row>
    <row r="361" spans="1:76" s="174" customFormat="1" ht="78.75">
      <c r="A361" s="164" t="str">
        <f t="shared" si="41"/>
        <v>0</v>
      </c>
      <c r="B361" s="165"/>
      <c r="C361" s="166"/>
      <c r="D361" s="166"/>
      <c r="E361" s="165"/>
      <c r="F361" s="165"/>
      <c r="G361" s="165"/>
      <c r="H361" s="165"/>
      <c r="I361" s="166"/>
      <c r="J361" s="165"/>
      <c r="K361" s="165"/>
      <c r="L361" s="167"/>
      <c r="M361" s="165"/>
      <c r="N361" s="165"/>
      <c r="O361" s="165"/>
      <c r="P361" s="166"/>
      <c r="Q361" s="166"/>
      <c r="R361" s="165"/>
      <c r="S361" s="165"/>
      <c r="T361" s="168"/>
      <c r="U361" s="168">
        <f t="shared" si="36"/>
        <v>0</v>
      </c>
      <c r="V361" s="196">
        <f t="shared" si="37"/>
        <v>0</v>
      </c>
      <c r="W361" s="183" t="str">
        <f t="shared" si="38"/>
        <v xml:space="preserve">   </v>
      </c>
      <c r="X361" s="166"/>
      <c r="Y361" s="218" t="s">
        <v>295</v>
      </c>
      <c r="Z361" s="166"/>
      <c r="AA361" s="169"/>
      <c r="AB361" s="169"/>
      <c r="AC361" s="169"/>
      <c r="AD361" s="169"/>
      <c r="AE361" s="169"/>
      <c r="AF361" s="169"/>
      <c r="AG361" s="170"/>
      <c r="AH361" s="171"/>
      <c r="AI361" s="171"/>
      <c r="AJ361" s="171"/>
      <c r="AK361" s="172"/>
      <c r="AL361" s="165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216">
        <f t="shared" si="42"/>
        <v>0</v>
      </c>
      <c r="AZ361" s="216">
        <f t="shared" si="39"/>
        <v>0</v>
      </c>
      <c r="BA361" s="189" t="b">
        <f t="shared" si="40"/>
        <v>1</v>
      </c>
      <c r="BB361" s="218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173"/>
      <c r="BN361" s="173"/>
      <c r="BO361" s="173"/>
      <c r="BP361" s="173"/>
      <c r="BQ361" s="173"/>
      <c r="BR361" s="173"/>
      <c r="BS361" s="173"/>
      <c r="BT361" s="173"/>
      <c r="BU361" s="173"/>
      <c r="BV361" s="173"/>
      <c r="BW361" s="173"/>
      <c r="BX361" s="173"/>
    </row>
    <row r="362" spans="1:76" s="174" customFormat="1" ht="78.75">
      <c r="A362" s="164" t="str">
        <f t="shared" si="41"/>
        <v>0</v>
      </c>
      <c r="B362" s="165"/>
      <c r="C362" s="166"/>
      <c r="D362" s="166"/>
      <c r="E362" s="165"/>
      <c r="F362" s="165"/>
      <c r="G362" s="165"/>
      <c r="H362" s="165"/>
      <c r="I362" s="166"/>
      <c r="J362" s="165"/>
      <c r="K362" s="165"/>
      <c r="L362" s="167"/>
      <c r="M362" s="165"/>
      <c r="N362" s="165"/>
      <c r="O362" s="165"/>
      <c r="P362" s="166"/>
      <c r="Q362" s="166"/>
      <c r="R362" s="165"/>
      <c r="S362" s="165"/>
      <c r="T362" s="168"/>
      <c r="U362" s="168">
        <f t="shared" si="36"/>
        <v>0</v>
      </c>
      <c r="V362" s="196">
        <f t="shared" si="37"/>
        <v>0</v>
      </c>
      <c r="W362" s="183" t="str">
        <f t="shared" si="38"/>
        <v xml:space="preserve">   </v>
      </c>
      <c r="X362" s="166"/>
      <c r="Y362" s="218" t="s">
        <v>295</v>
      </c>
      <c r="Z362" s="166"/>
      <c r="AA362" s="169"/>
      <c r="AB362" s="169"/>
      <c r="AC362" s="169"/>
      <c r="AD362" s="169"/>
      <c r="AE362" s="169"/>
      <c r="AF362" s="169"/>
      <c r="AG362" s="170"/>
      <c r="AH362" s="171"/>
      <c r="AI362" s="171"/>
      <c r="AJ362" s="171"/>
      <c r="AK362" s="172"/>
      <c r="AL362" s="165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216">
        <f t="shared" si="42"/>
        <v>0</v>
      </c>
      <c r="AZ362" s="216">
        <f t="shared" si="39"/>
        <v>0</v>
      </c>
      <c r="BA362" s="189" t="b">
        <f t="shared" si="40"/>
        <v>1</v>
      </c>
      <c r="BB362" s="218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</row>
    <row r="363" spans="1:76" s="174" customFormat="1" ht="78.75">
      <c r="A363" s="164" t="str">
        <f t="shared" si="41"/>
        <v>0</v>
      </c>
      <c r="B363" s="165"/>
      <c r="C363" s="166"/>
      <c r="D363" s="166"/>
      <c r="E363" s="165"/>
      <c r="F363" s="165"/>
      <c r="G363" s="165"/>
      <c r="H363" s="165"/>
      <c r="I363" s="166"/>
      <c r="J363" s="165"/>
      <c r="K363" s="165"/>
      <c r="L363" s="167"/>
      <c r="M363" s="165"/>
      <c r="N363" s="165"/>
      <c r="O363" s="165"/>
      <c r="P363" s="166"/>
      <c r="Q363" s="166"/>
      <c r="R363" s="165"/>
      <c r="S363" s="165"/>
      <c r="T363" s="168"/>
      <c r="U363" s="168">
        <f t="shared" si="36"/>
        <v>0</v>
      </c>
      <c r="V363" s="196">
        <f t="shared" si="37"/>
        <v>0</v>
      </c>
      <c r="W363" s="183" t="str">
        <f t="shared" si="38"/>
        <v xml:space="preserve">   </v>
      </c>
      <c r="X363" s="166"/>
      <c r="Y363" s="218" t="s">
        <v>295</v>
      </c>
      <c r="Z363" s="166"/>
      <c r="AA363" s="169"/>
      <c r="AB363" s="169"/>
      <c r="AC363" s="169"/>
      <c r="AD363" s="169"/>
      <c r="AE363" s="169"/>
      <c r="AF363" s="169"/>
      <c r="AG363" s="170"/>
      <c r="AH363" s="171"/>
      <c r="AI363" s="171"/>
      <c r="AJ363" s="171"/>
      <c r="AK363" s="172"/>
      <c r="AL363" s="165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216">
        <f t="shared" si="42"/>
        <v>0</v>
      </c>
      <c r="AZ363" s="216">
        <f t="shared" si="39"/>
        <v>0</v>
      </c>
      <c r="BA363" s="189" t="b">
        <f t="shared" si="40"/>
        <v>1</v>
      </c>
      <c r="BB363" s="218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173"/>
      <c r="BN363" s="173"/>
      <c r="BO363" s="173"/>
      <c r="BP363" s="173"/>
      <c r="BQ363" s="173"/>
      <c r="BR363" s="173"/>
      <c r="BS363" s="173"/>
      <c r="BT363" s="173"/>
      <c r="BU363" s="173"/>
      <c r="BV363" s="173"/>
      <c r="BW363" s="173"/>
      <c r="BX363" s="173"/>
    </row>
    <row r="364" spans="1:76" s="174" customFormat="1" ht="78.75">
      <c r="A364" s="164" t="str">
        <f t="shared" si="41"/>
        <v>0</v>
      </c>
      <c r="B364" s="165"/>
      <c r="C364" s="166"/>
      <c r="D364" s="166"/>
      <c r="E364" s="165"/>
      <c r="F364" s="165"/>
      <c r="G364" s="165"/>
      <c r="H364" s="165"/>
      <c r="I364" s="166"/>
      <c r="J364" s="165"/>
      <c r="K364" s="165"/>
      <c r="L364" s="167"/>
      <c r="M364" s="165"/>
      <c r="N364" s="165"/>
      <c r="O364" s="165"/>
      <c r="P364" s="166"/>
      <c r="Q364" s="166"/>
      <c r="R364" s="165"/>
      <c r="S364" s="165"/>
      <c r="T364" s="168"/>
      <c r="U364" s="168">
        <f t="shared" si="36"/>
        <v>0</v>
      </c>
      <c r="V364" s="196">
        <f t="shared" si="37"/>
        <v>0</v>
      </c>
      <c r="W364" s="183" t="str">
        <f t="shared" si="38"/>
        <v xml:space="preserve">   </v>
      </c>
      <c r="X364" s="166"/>
      <c r="Y364" s="218" t="s">
        <v>295</v>
      </c>
      <c r="Z364" s="166"/>
      <c r="AA364" s="169"/>
      <c r="AB364" s="169"/>
      <c r="AC364" s="169"/>
      <c r="AD364" s="169"/>
      <c r="AE364" s="169"/>
      <c r="AF364" s="169"/>
      <c r="AG364" s="170"/>
      <c r="AH364" s="171"/>
      <c r="AI364" s="171"/>
      <c r="AJ364" s="171"/>
      <c r="AK364" s="172"/>
      <c r="AL364" s="165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216">
        <f t="shared" si="42"/>
        <v>0</v>
      </c>
      <c r="AZ364" s="216">
        <f t="shared" si="39"/>
        <v>0</v>
      </c>
      <c r="BA364" s="189" t="b">
        <f t="shared" si="40"/>
        <v>1</v>
      </c>
      <c r="BB364" s="218"/>
      <c r="BC364" s="173"/>
      <c r="BD364" s="173"/>
      <c r="BE364" s="173"/>
      <c r="BF364" s="173"/>
      <c r="BG364" s="173"/>
      <c r="BH364" s="173"/>
      <c r="BI364" s="173"/>
      <c r="BJ364" s="173"/>
      <c r="BK364" s="173"/>
      <c r="BL364" s="173"/>
      <c r="BM364" s="173"/>
      <c r="BN364" s="173"/>
      <c r="BO364" s="173"/>
      <c r="BP364" s="173"/>
      <c r="BQ364" s="173"/>
      <c r="BR364" s="173"/>
      <c r="BS364" s="173"/>
      <c r="BT364" s="173"/>
      <c r="BU364" s="173"/>
      <c r="BV364" s="173"/>
      <c r="BW364" s="173"/>
      <c r="BX364" s="173"/>
    </row>
    <row r="365" spans="1:76" s="174" customFormat="1" ht="78.75">
      <c r="A365" s="164" t="str">
        <f t="shared" si="41"/>
        <v>0</v>
      </c>
      <c r="B365" s="165"/>
      <c r="C365" s="166"/>
      <c r="D365" s="166"/>
      <c r="E365" s="165"/>
      <c r="F365" s="165"/>
      <c r="G365" s="165"/>
      <c r="H365" s="165"/>
      <c r="I365" s="166"/>
      <c r="J365" s="165"/>
      <c r="K365" s="165"/>
      <c r="L365" s="167"/>
      <c r="M365" s="165"/>
      <c r="N365" s="165"/>
      <c r="O365" s="165"/>
      <c r="P365" s="166"/>
      <c r="Q365" s="166"/>
      <c r="R365" s="165"/>
      <c r="S365" s="165"/>
      <c r="T365" s="168"/>
      <c r="U365" s="168">
        <f t="shared" si="36"/>
        <v>0</v>
      </c>
      <c r="V365" s="196">
        <f t="shared" si="37"/>
        <v>0</v>
      </c>
      <c r="W365" s="183" t="str">
        <f t="shared" si="38"/>
        <v xml:space="preserve">   </v>
      </c>
      <c r="X365" s="166"/>
      <c r="Y365" s="218" t="s">
        <v>295</v>
      </c>
      <c r="Z365" s="166"/>
      <c r="AA365" s="169"/>
      <c r="AB365" s="169"/>
      <c r="AC365" s="169"/>
      <c r="AD365" s="169"/>
      <c r="AE365" s="169"/>
      <c r="AF365" s="169"/>
      <c r="AG365" s="170"/>
      <c r="AH365" s="171"/>
      <c r="AI365" s="171"/>
      <c r="AJ365" s="171"/>
      <c r="AK365" s="172"/>
      <c r="AL365" s="165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216">
        <f t="shared" si="42"/>
        <v>0</v>
      </c>
      <c r="AZ365" s="216">
        <f t="shared" si="39"/>
        <v>0</v>
      </c>
      <c r="BA365" s="189" t="b">
        <f t="shared" si="40"/>
        <v>1</v>
      </c>
      <c r="BB365" s="218"/>
      <c r="BC365" s="173"/>
      <c r="BD365" s="173"/>
      <c r="BE365" s="173"/>
      <c r="BF365" s="173"/>
      <c r="BG365" s="173"/>
      <c r="BH365" s="173"/>
      <c r="BI365" s="173"/>
      <c r="BJ365" s="173"/>
      <c r="BK365" s="173"/>
      <c r="BL365" s="173"/>
      <c r="BM365" s="173"/>
      <c r="BN365" s="173"/>
      <c r="BO365" s="173"/>
      <c r="BP365" s="173"/>
      <c r="BQ365" s="173"/>
      <c r="BR365" s="173"/>
      <c r="BS365" s="173"/>
      <c r="BT365" s="173"/>
      <c r="BU365" s="173"/>
      <c r="BV365" s="173"/>
      <c r="BW365" s="173"/>
      <c r="BX365" s="173"/>
    </row>
    <row r="366" spans="1:76" s="174" customFormat="1" ht="78.75">
      <c r="A366" s="164" t="str">
        <f t="shared" si="41"/>
        <v>0</v>
      </c>
      <c r="B366" s="165"/>
      <c r="C366" s="166"/>
      <c r="D366" s="166"/>
      <c r="E366" s="165"/>
      <c r="F366" s="165"/>
      <c r="G366" s="165"/>
      <c r="H366" s="165"/>
      <c r="I366" s="166"/>
      <c r="J366" s="165"/>
      <c r="K366" s="165"/>
      <c r="L366" s="167"/>
      <c r="M366" s="165"/>
      <c r="N366" s="165"/>
      <c r="O366" s="165"/>
      <c r="P366" s="166"/>
      <c r="Q366" s="166"/>
      <c r="R366" s="165"/>
      <c r="S366" s="165"/>
      <c r="T366" s="168"/>
      <c r="U366" s="168">
        <f t="shared" si="36"/>
        <v>0</v>
      </c>
      <c r="V366" s="196">
        <f t="shared" si="37"/>
        <v>0</v>
      </c>
      <c r="W366" s="183" t="str">
        <f t="shared" si="38"/>
        <v xml:space="preserve">   </v>
      </c>
      <c r="X366" s="166"/>
      <c r="Y366" s="218" t="s">
        <v>295</v>
      </c>
      <c r="Z366" s="166"/>
      <c r="AA366" s="169"/>
      <c r="AB366" s="169"/>
      <c r="AC366" s="169"/>
      <c r="AD366" s="169"/>
      <c r="AE366" s="169"/>
      <c r="AF366" s="169"/>
      <c r="AG366" s="170"/>
      <c r="AH366" s="171"/>
      <c r="AI366" s="171"/>
      <c r="AJ366" s="171"/>
      <c r="AK366" s="172"/>
      <c r="AL366" s="165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216">
        <f t="shared" si="42"/>
        <v>0</v>
      </c>
      <c r="AZ366" s="216">
        <f t="shared" si="39"/>
        <v>0</v>
      </c>
      <c r="BA366" s="189" t="b">
        <f t="shared" si="40"/>
        <v>1</v>
      </c>
      <c r="BB366" s="218"/>
      <c r="BC366" s="173"/>
      <c r="BD366" s="173"/>
      <c r="BE366" s="173"/>
      <c r="BF366" s="173"/>
      <c r="BG366" s="173"/>
      <c r="BH366" s="173"/>
      <c r="BI366" s="173"/>
      <c r="BJ366" s="173"/>
      <c r="BK366" s="173"/>
      <c r="BL366" s="173"/>
      <c r="BM366" s="173"/>
      <c r="BN366" s="173"/>
      <c r="BO366" s="173"/>
      <c r="BP366" s="173"/>
      <c r="BQ366" s="173"/>
      <c r="BR366" s="173"/>
      <c r="BS366" s="173"/>
      <c r="BT366" s="173"/>
      <c r="BU366" s="173"/>
      <c r="BV366" s="173"/>
      <c r="BW366" s="173"/>
      <c r="BX366" s="173"/>
    </row>
    <row r="367" spans="1:76" s="174" customFormat="1" ht="78.75">
      <c r="A367" s="164" t="str">
        <f t="shared" si="41"/>
        <v>0</v>
      </c>
      <c r="B367" s="165"/>
      <c r="C367" s="166"/>
      <c r="D367" s="166"/>
      <c r="E367" s="165"/>
      <c r="F367" s="165"/>
      <c r="G367" s="165"/>
      <c r="H367" s="165"/>
      <c r="I367" s="166"/>
      <c r="J367" s="165"/>
      <c r="K367" s="165"/>
      <c r="L367" s="167"/>
      <c r="M367" s="165"/>
      <c r="N367" s="165"/>
      <c r="O367" s="165"/>
      <c r="P367" s="166"/>
      <c r="Q367" s="166"/>
      <c r="R367" s="165"/>
      <c r="S367" s="165"/>
      <c r="T367" s="168"/>
      <c r="U367" s="168">
        <f t="shared" si="36"/>
        <v>0</v>
      </c>
      <c r="V367" s="196">
        <f t="shared" si="37"/>
        <v>0</v>
      </c>
      <c r="W367" s="183" t="str">
        <f t="shared" si="38"/>
        <v xml:space="preserve">   </v>
      </c>
      <c r="X367" s="166"/>
      <c r="Y367" s="218" t="s">
        <v>295</v>
      </c>
      <c r="Z367" s="166"/>
      <c r="AA367" s="169"/>
      <c r="AB367" s="169"/>
      <c r="AC367" s="169"/>
      <c r="AD367" s="169"/>
      <c r="AE367" s="169"/>
      <c r="AF367" s="169"/>
      <c r="AG367" s="170"/>
      <c r="AH367" s="171"/>
      <c r="AI367" s="171"/>
      <c r="AJ367" s="171"/>
      <c r="AK367" s="172"/>
      <c r="AL367" s="165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216">
        <f t="shared" si="42"/>
        <v>0</v>
      </c>
      <c r="AZ367" s="216">
        <f t="shared" si="39"/>
        <v>0</v>
      </c>
      <c r="BA367" s="189" t="b">
        <f t="shared" si="40"/>
        <v>1</v>
      </c>
      <c r="BB367" s="218"/>
      <c r="BC367" s="173"/>
      <c r="BD367" s="173"/>
      <c r="BE367" s="173"/>
      <c r="BF367" s="173"/>
      <c r="BG367" s="173"/>
      <c r="BH367" s="173"/>
      <c r="BI367" s="173"/>
      <c r="BJ367" s="173"/>
      <c r="BK367" s="173"/>
      <c r="BL367" s="173"/>
      <c r="BM367" s="173"/>
      <c r="BN367" s="173"/>
      <c r="BO367" s="173"/>
      <c r="BP367" s="173"/>
      <c r="BQ367" s="173"/>
      <c r="BR367" s="173"/>
      <c r="BS367" s="173"/>
      <c r="BT367" s="173"/>
      <c r="BU367" s="173"/>
      <c r="BV367" s="173"/>
      <c r="BW367" s="173"/>
      <c r="BX367" s="173"/>
    </row>
    <row r="368" spans="1:76" s="174" customFormat="1" ht="78.75">
      <c r="A368" s="164" t="str">
        <f t="shared" si="41"/>
        <v>0</v>
      </c>
      <c r="B368" s="165"/>
      <c r="C368" s="166"/>
      <c r="D368" s="166"/>
      <c r="E368" s="165"/>
      <c r="F368" s="165"/>
      <c r="G368" s="165"/>
      <c r="H368" s="165"/>
      <c r="I368" s="166"/>
      <c r="J368" s="165"/>
      <c r="K368" s="165"/>
      <c r="L368" s="167"/>
      <c r="M368" s="165"/>
      <c r="N368" s="165"/>
      <c r="O368" s="165"/>
      <c r="P368" s="166"/>
      <c r="Q368" s="166"/>
      <c r="R368" s="165"/>
      <c r="S368" s="165"/>
      <c r="T368" s="168"/>
      <c r="U368" s="168">
        <f t="shared" si="36"/>
        <v>0</v>
      </c>
      <c r="V368" s="196">
        <f t="shared" si="37"/>
        <v>0</v>
      </c>
      <c r="W368" s="183" t="str">
        <f t="shared" si="38"/>
        <v xml:space="preserve">   </v>
      </c>
      <c r="X368" s="166"/>
      <c r="Y368" s="218" t="s">
        <v>295</v>
      </c>
      <c r="Z368" s="166"/>
      <c r="AA368" s="169"/>
      <c r="AB368" s="169"/>
      <c r="AC368" s="169"/>
      <c r="AD368" s="169"/>
      <c r="AE368" s="169"/>
      <c r="AF368" s="169"/>
      <c r="AG368" s="170"/>
      <c r="AH368" s="171"/>
      <c r="AI368" s="171"/>
      <c r="AJ368" s="171"/>
      <c r="AK368" s="172"/>
      <c r="AL368" s="165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216">
        <f t="shared" si="42"/>
        <v>0</v>
      </c>
      <c r="AZ368" s="216">
        <f t="shared" si="39"/>
        <v>0</v>
      </c>
      <c r="BA368" s="189" t="b">
        <f t="shared" si="40"/>
        <v>1</v>
      </c>
      <c r="BB368" s="218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</row>
    <row r="369" spans="1:76" s="174" customFormat="1" ht="78.75">
      <c r="A369" s="164" t="str">
        <f t="shared" si="41"/>
        <v>0</v>
      </c>
      <c r="B369" s="165"/>
      <c r="C369" s="166"/>
      <c r="D369" s="166"/>
      <c r="E369" s="165"/>
      <c r="F369" s="165"/>
      <c r="G369" s="165"/>
      <c r="H369" s="165"/>
      <c r="I369" s="166"/>
      <c r="J369" s="165"/>
      <c r="K369" s="165"/>
      <c r="L369" s="167"/>
      <c r="M369" s="165"/>
      <c r="N369" s="165"/>
      <c r="O369" s="165"/>
      <c r="P369" s="166"/>
      <c r="Q369" s="166"/>
      <c r="R369" s="165"/>
      <c r="S369" s="165"/>
      <c r="T369" s="168"/>
      <c r="U369" s="168">
        <f t="shared" si="36"/>
        <v>0</v>
      </c>
      <c r="V369" s="196">
        <f t="shared" si="37"/>
        <v>0</v>
      </c>
      <c r="W369" s="183" t="str">
        <f t="shared" si="38"/>
        <v xml:space="preserve">   </v>
      </c>
      <c r="X369" s="166"/>
      <c r="Y369" s="218" t="s">
        <v>295</v>
      </c>
      <c r="Z369" s="166"/>
      <c r="AA369" s="169"/>
      <c r="AB369" s="169"/>
      <c r="AC369" s="169"/>
      <c r="AD369" s="169"/>
      <c r="AE369" s="169"/>
      <c r="AF369" s="169"/>
      <c r="AG369" s="170"/>
      <c r="AH369" s="171"/>
      <c r="AI369" s="171"/>
      <c r="AJ369" s="171"/>
      <c r="AK369" s="172"/>
      <c r="AL369" s="165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216">
        <f t="shared" si="42"/>
        <v>0</v>
      </c>
      <c r="AZ369" s="216">
        <f t="shared" si="39"/>
        <v>0</v>
      </c>
      <c r="BA369" s="189" t="b">
        <f t="shared" si="40"/>
        <v>1</v>
      </c>
      <c r="BB369" s="218"/>
      <c r="BC369" s="173"/>
      <c r="BD369" s="173"/>
      <c r="BE369" s="173"/>
      <c r="BF369" s="173"/>
      <c r="BG369" s="173"/>
      <c r="BH369" s="173"/>
      <c r="BI369" s="173"/>
      <c r="BJ369" s="173"/>
      <c r="BK369" s="173"/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</row>
    <row r="370" spans="1:76" s="174" customFormat="1" ht="78.75">
      <c r="A370" s="164" t="str">
        <f t="shared" si="41"/>
        <v>0</v>
      </c>
      <c r="B370" s="165"/>
      <c r="C370" s="166"/>
      <c r="D370" s="166"/>
      <c r="E370" s="165"/>
      <c r="F370" s="165"/>
      <c r="G370" s="165"/>
      <c r="H370" s="165"/>
      <c r="I370" s="166"/>
      <c r="J370" s="165"/>
      <c r="K370" s="165"/>
      <c r="L370" s="167"/>
      <c r="M370" s="165"/>
      <c r="N370" s="165"/>
      <c r="O370" s="165"/>
      <c r="P370" s="166"/>
      <c r="Q370" s="166"/>
      <c r="R370" s="165"/>
      <c r="S370" s="165"/>
      <c r="T370" s="168"/>
      <c r="U370" s="168">
        <f t="shared" si="36"/>
        <v>0</v>
      </c>
      <c r="V370" s="196">
        <f t="shared" si="37"/>
        <v>0</v>
      </c>
      <c r="W370" s="183" t="str">
        <f t="shared" si="38"/>
        <v xml:space="preserve">   </v>
      </c>
      <c r="X370" s="166"/>
      <c r="Y370" s="218" t="s">
        <v>295</v>
      </c>
      <c r="Z370" s="166"/>
      <c r="AA370" s="169"/>
      <c r="AB370" s="169"/>
      <c r="AC370" s="169"/>
      <c r="AD370" s="169"/>
      <c r="AE370" s="169"/>
      <c r="AF370" s="169"/>
      <c r="AG370" s="170"/>
      <c r="AH370" s="171"/>
      <c r="AI370" s="171"/>
      <c r="AJ370" s="171"/>
      <c r="AK370" s="172"/>
      <c r="AL370" s="165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216">
        <f t="shared" si="42"/>
        <v>0</v>
      </c>
      <c r="AZ370" s="216">
        <f t="shared" si="39"/>
        <v>0</v>
      </c>
      <c r="BA370" s="189" t="b">
        <f t="shared" si="40"/>
        <v>1</v>
      </c>
      <c r="BB370" s="218"/>
      <c r="BC370" s="173"/>
      <c r="BD370" s="173"/>
      <c r="BE370" s="173"/>
      <c r="BF370" s="173"/>
      <c r="BG370" s="173"/>
      <c r="BH370" s="173"/>
      <c r="BI370" s="173"/>
      <c r="BJ370" s="173"/>
      <c r="BK370" s="173"/>
      <c r="BL370" s="173"/>
      <c r="BM370" s="173"/>
      <c r="BN370" s="173"/>
      <c r="BO370" s="173"/>
      <c r="BP370" s="173"/>
      <c r="BQ370" s="173"/>
      <c r="BR370" s="173"/>
      <c r="BS370" s="173"/>
      <c r="BT370" s="173"/>
      <c r="BU370" s="173"/>
      <c r="BV370" s="173"/>
      <c r="BW370" s="173"/>
      <c r="BX370" s="173"/>
    </row>
    <row r="371" spans="1:76" s="174" customFormat="1" ht="78.75">
      <c r="A371" s="164" t="str">
        <f t="shared" si="41"/>
        <v>0</v>
      </c>
      <c r="B371" s="165"/>
      <c r="C371" s="166"/>
      <c r="D371" s="166"/>
      <c r="E371" s="165"/>
      <c r="F371" s="165"/>
      <c r="G371" s="165"/>
      <c r="H371" s="165"/>
      <c r="I371" s="166"/>
      <c r="J371" s="165"/>
      <c r="K371" s="165"/>
      <c r="L371" s="167"/>
      <c r="M371" s="165"/>
      <c r="N371" s="165"/>
      <c r="O371" s="165"/>
      <c r="P371" s="166"/>
      <c r="Q371" s="166"/>
      <c r="R371" s="165"/>
      <c r="S371" s="165"/>
      <c r="T371" s="168"/>
      <c r="U371" s="168">
        <f t="shared" si="36"/>
        <v>0</v>
      </c>
      <c r="V371" s="196">
        <f t="shared" si="37"/>
        <v>0</v>
      </c>
      <c r="W371" s="183" t="str">
        <f t="shared" si="38"/>
        <v xml:space="preserve">   </v>
      </c>
      <c r="X371" s="166"/>
      <c r="Y371" s="218" t="s">
        <v>295</v>
      </c>
      <c r="Z371" s="166"/>
      <c r="AA371" s="169"/>
      <c r="AB371" s="169"/>
      <c r="AC371" s="169"/>
      <c r="AD371" s="169"/>
      <c r="AE371" s="169"/>
      <c r="AF371" s="169"/>
      <c r="AG371" s="170"/>
      <c r="AH371" s="171"/>
      <c r="AI371" s="171"/>
      <c r="AJ371" s="171"/>
      <c r="AK371" s="172"/>
      <c r="AL371" s="165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216">
        <f t="shared" si="42"/>
        <v>0</v>
      </c>
      <c r="AZ371" s="216">
        <f t="shared" si="39"/>
        <v>0</v>
      </c>
      <c r="BA371" s="189" t="b">
        <f t="shared" si="40"/>
        <v>1</v>
      </c>
      <c r="BB371" s="218"/>
      <c r="BC371" s="173"/>
      <c r="BD371" s="173"/>
      <c r="BE371" s="173"/>
      <c r="BF371" s="173"/>
      <c r="BG371" s="173"/>
      <c r="BH371" s="173"/>
      <c r="BI371" s="173"/>
      <c r="BJ371" s="173"/>
      <c r="BK371" s="173"/>
      <c r="BL371" s="173"/>
      <c r="BM371" s="173"/>
      <c r="BN371" s="173"/>
      <c r="BO371" s="173"/>
      <c r="BP371" s="173"/>
      <c r="BQ371" s="173"/>
      <c r="BR371" s="173"/>
      <c r="BS371" s="173"/>
      <c r="BT371" s="173"/>
      <c r="BU371" s="173"/>
      <c r="BV371" s="173"/>
      <c r="BW371" s="173"/>
      <c r="BX371" s="173"/>
    </row>
    <row r="372" spans="1:76" s="174" customFormat="1" ht="78.75">
      <c r="A372" s="164" t="str">
        <f t="shared" si="41"/>
        <v>0</v>
      </c>
      <c r="B372" s="165"/>
      <c r="C372" s="166"/>
      <c r="D372" s="166"/>
      <c r="E372" s="165"/>
      <c r="F372" s="165"/>
      <c r="G372" s="165"/>
      <c r="H372" s="165"/>
      <c r="I372" s="166"/>
      <c r="J372" s="165"/>
      <c r="K372" s="165"/>
      <c r="L372" s="167"/>
      <c r="M372" s="165"/>
      <c r="N372" s="165"/>
      <c r="O372" s="165"/>
      <c r="P372" s="166"/>
      <c r="Q372" s="166"/>
      <c r="R372" s="165"/>
      <c r="S372" s="165"/>
      <c r="T372" s="168"/>
      <c r="U372" s="168">
        <f t="shared" si="36"/>
        <v>0</v>
      </c>
      <c r="V372" s="196">
        <f t="shared" si="37"/>
        <v>0</v>
      </c>
      <c r="W372" s="183" t="str">
        <f t="shared" si="38"/>
        <v xml:space="preserve">   </v>
      </c>
      <c r="X372" s="166"/>
      <c r="Y372" s="218" t="s">
        <v>295</v>
      </c>
      <c r="Z372" s="166"/>
      <c r="AA372" s="169"/>
      <c r="AB372" s="169"/>
      <c r="AC372" s="169"/>
      <c r="AD372" s="169"/>
      <c r="AE372" s="169"/>
      <c r="AF372" s="169"/>
      <c r="AG372" s="170"/>
      <c r="AH372" s="171"/>
      <c r="AI372" s="171"/>
      <c r="AJ372" s="171"/>
      <c r="AK372" s="172"/>
      <c r="AL372" s="165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216">
        <f t="shared" si="42"/>
        <v>0</v>
      </c>
      <c r="AZ372" s="216">
        <f t="shared" si="39"/>
        <v>0</v>
      </c>
      <c r="BA372" s="189" t="b">
        <f t="shared" si="40"/>
        <v>1</v>
      </c>
      <c r="BB372" s="218"/>
      <c r="BC372" s="173"/>
      <c r="BD372" s="173"/>
      <c r="BE372" s="173"/>
      <c r="BF372" s="173"/>
      <c r="BG372" s="173"/>
      <c r="BH372" s="173"/>
      <c r="BI372" s="173"/>
      <c r="BJ372" s="173"/>
      <c r="BK372" s="173"/>
      <c r="BL372" s="173"/>
      <c r="BM372" s="173"/>
      <c r="BN372" s="173"/>
      <c r="BO372" s="173"/>
      <c r="BP372" s="173"/>
      <c r="BQ372" s="173"/>
      <c r="BR372" s="173"/>
      <c r="BS372" s="173"/>
      <c r="BT372" s="173"/>
      <c r="BU372" s="173"/>
      <c r="BV372" s="173"/>
      <c r="BW372" s="173"/>
      <c r="BX372" s="173"/>
    </row>
    <row r="373" spans="1:76" s="174" customFormat="1" ht="78.75">
      <c r="A373" s="164" t="str">
        <f t="shared" si="41"/>
        <v>0</v>
      </c>
      <c r="B373" s="165"/>
      <c r="C373" s="166"/>
      <c r="D373" s="166"/>
      <c r="E373" s="165"/>
      <c r="F373" s="165"/>
      <c r="G373" s="165"/>
      <c r="H373" s="165"/>
      <c r="I373" s="166"/>
      <c r="J373" s="165"/>
      <c r="K373" s="165"/>
      <c r="L373" s="167"/>
      <c r="M373" s="165"/>
      <c r="N373" s="165"/>
      <c r="O373" s="165"/>
      <c r="P373" s="166"/>
      <c r="Q373" s="166"/>
      <c r="R373" s="165"/>
      <c r="S373" s="165"/>
      <c r="T373" s="168"/>
      <c r="U373" s="168">
        <f t="shared" si="36"/>
        <v>0</v>
      </c>
      <c r="V373" s="196">
        <f t="shared" si="37"/>
        <v>0</v>
      </c>
      <c r="W373" s="183" t="str">
        <f t="shared" si="38"/>
        <v xml:space="preserve">   </v>
      </c>
      <c r="X373" s="166"/>
      <c r="Y373" s="218" t="s">
        <v>295</v>
      </c>
      <c r="Z373" s="166"/>
      <c r="AA373" s="169"/>
      <c r="AB373" s="169"/>
      <c r="AC373" s="169"/>
      <c r="AD373" s="169"/>
      <c r="AE373" s="169"/>
      <c r="AF373" s="169"/>
      <c r="AG373" s="170"/>
      <c r="AH373" s="171"/>
      <c r="AI373" s="171"/>
      <c r="AJ373" s="171"/>
      <c r="AK373" s="172"/>
      <c r="AL373" s="165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216">
        <f t="shared" si="42"/>
        <v>0</v>
      </c>
      <c r="AZ373" s="216">
        <f t="shared" si="39"/>
        <v>0</v>
      </c>
      <c r="BA373" s="189" t="b">
        <f t="shared" si="40"/>
        <v>1</v>
      </c>
      <c r="BB373" s="218"/>
      <c r="BC373" s="173"/>
      <c r="BD373" s="173"/>
      <c r="BE373" s="173"/>
      <c r="BF373" s="173"/>
      <c r="BG373" s="173"/>
      <c r="BH373" s="173"/>
      <c r="BI373" s="173"/>
      <c r="BJ373" s="173"/>
      <c r="BK373" s="173"/>
      <c r="BL373" s="173"/>
      <c r="BM373" s="173"/>
      <c r="BN373" s="173"/>
      <c r="BO373" s="173"/>
      <c r="BP373" s="173"/>
      <c r="BQ373" s="173"/>
      <c r="BR373" s="173"/>
      <c r="BS373" s="173"/>
      <c r="BT373" s="173"/>
      <c r="BU373" s="173"/>
      <c r="BV373" s="173"/>
      <c r="BW373" s="173"/>
      <c r="BX373" s="173"/>
    </row>
    <row r="374" spans="1:76" s="174" customFormat="1" ht="78.75">
      <c r="A374" s="164" t="str">
        <f t="shared" si="41"/>
        <v>0</v>
      </c>
      <c r="B374" s="165"/>
      <c r="C374" s="166"/>
      <c r="D374" s="166"/>
      <c r="E374" s="165"/>
      <c r="F374" s="165"/>
      <c r="G374" s="165"/>
      <c r="H374" s="165"/>
      <c r="I374" s="166"/>
      <c r="J374" s="165"/>
      <c r="K374" s="165"/>
      <c r="L374" s="167"/>
      <c r="M374" s="165"/>
      <c r="N374" s="165"/>
      <c r="O374" s="165"/>
      <c r="P374" s="166"/>
      <c r="Q374" s="166"/>
      <c r="R374" s="165"/>
      <c r="S374" s="165"/>
      <c r="T374" s="168"/>
      <c r="U374" s="168">
        <f t="shared" si="36"/>
        <v>0</v>
      </c>
      <c r="V374" s="196">
        <f t="shared" si="37"/>
        <v>0</v>
      </c>
      <c r="W374" s="183" t="str">
        <f t="shared" si="38"/>
        <v xml:space="preserve">   </v>
      </c>
      <c r="X374" s="166"/>
      <c r="Y374" s="218" t="s">
        <v>295</v>
      </c>
      <c r="Z374" s="166"/>
      <c r="AA374" s="169"/>
      <c r="AB374" s="169"/>
      <c r="AC374" s="169"/>
      <c r="AD374" s="169"/>
      <c r="AE374" s="169"/>
      <c r="AF374" s="169"/>
      <c r="AG374" s="170"/>
      <c r="AH374" s="171"/>
      <c r="AI374" s="171"/>
      <c r="AJ374" s="171"/>
      <c r="AK374" s="172"/>
      <c r="AL374" s="165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216">
        <f t="shared" si="42"/>
        <v>0</v>
      </c>
      <c r="AZ374" s="216">
        <f t="shared" si="39"/>
        <v>0</v>
      </c>
      <c r="BA374" s="189" t="b">
        <f t="shared" si="40"/>
        <v>1</v>
      </c>
      <c r="BB374" s="218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3"/>
      <c r="BN374" s="173"/>
      <c r="BO374" s="173"/>
      <c r="BP374" s="173"/>
      <c r="BQ374" s="173"/>
      <c r="BR374" s="173"/>
      <c r="BS374" s="173"/>
      <c r="BT374" s="173"/>
      <c r="BU374" s="173"/>
      <c r="BV374" s="173"/>
      <c r="BW374" s="173"/>
      <c r="BX374" s="173"/>
    </row>
    <row r="375" spans="1:76" s="174" customFormat="1" ht="78.75">
      <c r="A375" s="164" t="str">
        <f t="shared" si="41"/>
        <v>0</v>
      </c>
      <c r="B375" s="165"/>
      <c r="C375" s="166"/>
      <c r="D375" s="166"/>
      <c r="E375" s="165"/>
      <c r="F375" s="165"/>
      <c r="G375" s="165"/>
      <c r="H375" s="165"/>
      <c r="I375" s="166"/>
      <c r="J375" s="165"/>
      <c r="K375" s="165"/>
      <c r="L375" s="167"/>
      <c r="M375" s="165"/>
      <c r="N375" s="165"/>
      <c r="O375" s="165"/>
      <c r="P375" s="166"/>
      <c r="Q375" s="166"/>
      <c r="R375" s="165"/>
      <c r="S375" s="165"/>
      <c r="T375" s="168"/>
      <c r="U375" s="168">
        <f t="shared" si="36"/>
        <v>0</v>
      </c>
      <c r="V375" s="196">
        <f t="shared" si="37"/>
        <v>0</v>
      </c>
      <c r="W375" s="183" t="str">
        <f t="shared" si="38"/>
        <v xml:space="preserve">   </v>
      </c>
      <c r="X375" s="166"/>
      <c r="Y375" s="218" t="s">
        <v>295</v>
      </c>
      <c r="Z375" s="166"/>
      <c r="AA375" s="169"/>
      <c r="AB375" s="169"/>
      <c r="AC375" s="169"/>
      <c r="AD375" s="169"/>
      <c r="AE375" s="169"/>
      <c r="AF375" s="169"/>
      <c r="AG375" s="170"/>
      <c r="AH375" s="171"/>
      <c r="AI375" s="171"/>
      <c r="AJ375" s="171"/>
      <c r="AK375" s="172"/>
      <c r="AL375" s="165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216">
        <f t="shared" si="42"/>
        <v>0</v>
      </c>
      <c r="AZ375" s="216">
        <f t="shared" si="39"/>
        <v>0</v>
      </c>
      <c r="BA375" s="189" t="b">
        <f t="shared" si="40"/>
        <v>1</v>
      </c>
      <c r="BB375" s="218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3"/>
      <c r="BN375" s="173"/>
      <c r="BO375" s="173"/>
      <c r="BP375" s="173"/>
      <c r="BQ375" s="173"/>
      <c r="BR375" s="173"/>
      <c r="BS375" s="173"/>
      <c r="BT375" s="173"/>
      <c r="BU375" s="173"/>
      <c r="BV375" s="173"/>
      <c r="BW375" s="173"/>
      <c r="BX375" s="173"/>
    </row>
    <row r="376" spans="1:76" s="174" customFormat="1" ht="78.75">
      <c r="A376" s="164" t="str">
        <f t="shared" si="41"/>
        <v>0</v>
      </c>
      <c r="B376" s="165"/>
      <c r="C376" s="166"/>
      <c r="D376" s="166"/>
      <c r="E376" s="165"/>
      <c r="F376" s="165"/>
      <c r="G376" s="165"/>
      <c r="H376" s="165"/>
      <c r="I376" s="166"/>
      <c r="J376" s="165"/>
      <c r="K376" s="165"/>
      <c r="L376" s="167"/>
      <c r="M376" s="165"/>
      <c r="N376" s="165"/>
      <c r="O376" s="165"/>
      <c r="P376" s="166"/>
      <c r="Q376" s="166"/>
      <c r="R376" s="165"/>
      <c r="S376" s="165"/>
      <c r="T376" s="168"/>
      <c r="U376" s="168">
        <f t="shared" si="36"/>
        <v>0</v>
      </c>
      <c r="V376" s="196">
        <f t="shared" si="37"/>
        <v>0</v>
      </c>
      <c r="W376" s="183" t="str">
        <f t="shared" si="38"/>
        <v xml:space="preserve">   </v>
      </c>
      <c r="X376" s="166"/>
      <c r="Y376" s="218" t="s">
        <v>295</v>
      </c>
      <c r="Z376" s="166"/>
      <c r="AA376" s="169"/>
      <c r="AB376" s="169"/>
      <c r="AC376" s="169"/>
      <c r="AD376" s="169"/>
      <c r="AE376" s="169"/>
      <c r="AF376" s="169"/>
      <c r="AG376" s="170"/>
      <c r="AH376" s="171"/>
      <c r="AI376" s="171"/>
      <c r="AJ376" s="171"/>
      <c r="AK376" s="172"/>
      <c r="AL376" s="165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216">
        <f t="shared" si="42"/>
        <v>0</v>
      </c>
      <c r="AZ376" s="216">
        <f t="shared" si="39"/>
        <v>0</v>
      </c>
      <c r="BA376" s="189" t="b">
        <f t="shared" si="40"/>
        <v>1</v>
      </c>
      <c r="BB376" s="218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3"/>
      <c r="BN376" s="173"/>
      <c r="BO376" s="173"/>
      <c r="BP376" s="173"/>
      <c r="BQ376" s="173"/>
      <c r="BR376" s="173"/>
      <c r="BS376" s="173"/>
      <c r="BT376" s="173"/>
      <c r="BU376" s="173"/>
      <c r="BV376" s="173"/>
      <c r="BW376" s="173"/>
      <c r="BX376" s="173"/>
    </row>
    <row r="377" spans="1:76" s="174" customFormat="1" ht="78.75">
      <c r="A377" s="164" t="str">
        <f t="shared" si="41"/>
        <v>0</v>
      </c>
      <c r="B377" s="165"/>
      <c r="C377" s="166"/>
      <c r="D377" s="166"/>
      <c r="E377" s="165"/>
      <c r="F377" s="165"/>
      <c r="G377" s="165"/>
      <c r="H377" s="165"/>
      <c r="I377" s="166"/>
      <c r="J377" s="165"/>
      <c r="K377" s="165"/>
      <c r="L377" s="167"/>
      <c r="M377" s="165"/>
      <c r="N377" s="165"/>
      <c r="O377" s="165"/>
      <c r="P377" s="166"/>
      <c r="Q377" s="166"/>
      <c r="R377" s="165"/>
      <c r="S377" s="165"/>
      <c r="T377" s="168"/>
      <c r="U377" s="168">
        <f t="shared" si="36"/>
        <v>0</v>
      </c>
      <c r="V377" s="196">
        <f t="shared" si="37"/>
        <v>0</v>
      </c>
      <c r="W377" s="183" t="str">
        <f t="shared" si="38"/>
        <v xml:space="preserve">   </v>
      </c>
      <c r="X377" s="166"/>
      <c r="Y377" s="218" t="s">
        <v>295</v>
      </c>
      <c r="Z377" s="166"/>
      <c r="AA377" s="169"/>
      <c r="AB377" s="169"/>
      <c r="AC377" s="169"/>
      <c r="AD377" s="169"/>
      <c r="AE377" s="169"/>
      <c r="AF377" s="169"/>
      <c r="AG377" s="170"/>
      <c r="AH377" s="171"/>
      <c r="AI377" s="171"/>
      <c r="AJ377" s="171"/>
      <c r="AK377" s="172"/>
      <c r="AL377" s="165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216">
        <f t="shared" si="42"/>
        <v>0</v>
      </c>
      <c r="AZ377" s="216">
        <f t="shared" si="39"/>
        <v>0</v>
      </c>
      <c r="BA377" s="189" t="b">
        <f t="shared" si="40"/>
        <v>1</v>
      </c>
      <c r="BB377" s="218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3"/>
      <c r="BN377" s="173"/>
      <c r="BO377" s="173"/>
      <c r="BP377" s="173"/>
      <c r="BQ377" s="173"/>
      <c r="BR377" s="173"/>
      <c r="BS377" s="173"/>
      <c r="BT377" s="173"/>
      <c r="BU377" s="173"/>
      <c r="BV377" s="173"/>
      <c r="BW377" s="173"/>
      <c r="BX377" s="173"/>
    </row>
    <row r="378" spans="1:76" s="174" customFormat="1" ht="78.75">
      <c r="A378" s="164" t="str">
        <f t="shared" si="41"/>
        <v>0</v>
      </c>
      <c r="B378" s="165"/>
      <c r="C378" s="166"/>
      <c r="D378" s="166"/>
      <c r="E378" s="165"/>
      <c r="F378" s="165"/>
      <c r="G378" s="165"/>
      <c r="H378" s="165"/>
      <c r="I378" s="166"/>
      <c r="J378" s="165"/>
      <c r="K378" s="165"/>
      <c r="L378" s="167"/>
      <c r="M378" s="165"/>
      <c r="N378" s="165"/>
      <c r="O378" s="165"/>
      <c r="P378" s="166"/>
      <c r="Q378" s="166"/>
      <c r="R378" s="165"/>
      <c r="S378" s="165"/>
      <c r="T378" s="168"/>
      <c r="U378" s="168">
        <f t="shared" si="36"/>
        <v>0</v>
      </c>
      <c r="V378" s="196">
        <f t="shared" si="37"/>
        <v>0</v>
      </c>
      <c r="W378" s="183" t="str">
        <f t="shared" si="38"/>
        <v xml:space="preserve">   </v>
      </c>
      <c r="X378" s="166"/>
      <c r="Y378" s="218" t="s">
        <v>295</v>
      </c>
      <c r="Z378" s="166"/>
      <c r="AA378" s="169"/>
      <c r="AB378" s="169"/>
      <c r="AC378" s="169"/>
      <c r="AD378" s="169"/>
      <c r="AE378" s="169"/>
      <c r="AF378" s="169"/>
      <c r="AG378" s="170"/>
      <c r="AH378" s="171"/>
      <c r="AI378" s="171"/>
      <c r="AJ378" s="171"/>
      <c r="AK378" s="172"/>
      <c r="AL378" s="165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216">
        <f t="shared" si="42"/>
        <v>0</v>
      </c>
      <c r="AZ378" s="216">
        <f t="shared" si="39"/>
        <v>0</v>
      </c>
      <c r="BA378" s="189" t="b">
        <f t="shared" si="40"/>
        <v>1</v>
      </c>
      <c r="BB378" s="218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3"/>
      <c r="BN378" s="173"/>
      <c r="BO378" s="173"/>
      <c r="BP378" s="173"/>
      <c r="BQ378" s="173"/>
      <c r="BR378" s="173"/>
      <c r="BS378" s="173"/>
      <c r="BT378" s="173"/>
      <c r="BU378" s="173"/>
      <c r="BV378" s="173"/>
      <c r="BW378" s="173"/>
      <c r="BX378" s="173"/>
    </row>
    <row r="379" spans="1:76" s="174" customFormat="1" ht="78.75">
      <c r="A379" s="164" t="str">
        <f t="shared" si="41"/>
        <v>0</v>
      </c>
      <c r="B379" s="165"/>
      <c r="C379" s="166"/>
      <c r="D379" s="166"/>
      <c r="E379" s="165"/>
      <c r="F379" s="165"/>
      <c r="G379" s="165"/>
      <c r="H379" s="165"/>
      <c r="I379" s="166"/>
      <c r="J379" s="165"/>
      <c r="K379" s="165"/>
      <c r="L379" s="167"/>
      <c r="M379" s="165"/>
      <c r="N379" s="165"/>
      <c r="O379" s="165"/>
      <c r="P379" s="166"/>
      <c r="Q379" s="166"/>
      <c r="R379" s="165"/>
      <c r="S379" s="165"/>
      <c r="T379" s="168"/>
      <c r="U379" s="168">
        <f t="shared" si="36"/>
        <v>0</v>
      </c>
      <c r="V379" s="196">
        <f t="shared" si="37"/>
        <v>0</v>
      </c>
      <c r="W379" s="183" t="str">
        <f t="shared" si="38"/>
        <v xml:space="preserve">   </v>
      </c>
      <c r="X379" s="166"/>
      <c r="Y379" s="218" t="s">
        <v>295</v>
      </c>
      <c r="Z379" s="166"/>
      <c r="AA379" s="169"/>
      <c r="AB379" s="169"/>
      <c r="AC379" s="169"/>
      <c r="AD379" s="169"/>
      <c r="AE379" s="169"/>
      <c r="AF379" s="169"/>
      <c r="AG379" s="170"/>
      <c r="AH379" s="171"/>
      <c r="AI379" s="171"/>
      <c r="AJ379" s="171"/>
      <c r="AK379" s="172"/>
      <c r="AL379" s="165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216">
        <f t="shared" si="42"/>
        <v>0</v>
      </c>
      <c r="AZ379" s="216">
        <f t="shared" si="39"/>
        <v>0</v>
      </c>
      <c r="BA379" s="189" t="b">
        <f t="shared" si="40"/>
        <v>1</v>
      </c>
      <c r="BB379" s="218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73"/>
      <c r="BN379" s="173"/>
      <c r="BO379" s="173"/>
      <c r="BP379" s="173"/>
      <c r="BQ379" s="173"/>
      <c r="BR379" s="173"/>
      <c r="BS379" s="173"/>
      <c r="BT379" s="173"/>
      <c r="BU379" s="173"/>
      <c r="BV379" s="173"/>
      <c r="BW379" s="173"/>
      <c r="BX379" s="173"/>
    </row>
    <row r="380" spans="1:76" s="174" customFormat="1" ht="78.75">
      <c r="A380" s="164" t="str">
        <f t="shared" si="41"/>
        <v>0</v>
      </c>
      <c r="B380" s="165"/>
      <c r="C380" s="166"/>
      <c r="D380" s="166"/>
      <c r="E380" s="165"/>
      <c r="F380" s="165"/>
      <c r="G380" s="165"/>
      <c r="H380" s="165"/>
      <c r="I380" s="166"/>
      <c r="J380" s="165"/>
      <c r="K380" s="165"/>
      <c r="L380" s="167"/>
      <c r="M380" s="165"/>
      <c r="N380" s="165"/>
      <c r="O380" s="165"/>
      <c r="P380" s="166"/>
      <c r="Q380" s="166"/>
      <c r="R380" s="165"/>
      <c r="S380" s="165"/>
      <c r="T380" s="168"/>
      <c r="U380" s="168">
        <f t="shared" si="36"/>
        <v>0</v>
      </c>
      <c r="V380" s="196">
        <f t="shared" si="37"/>
        <v>0</v>
      </c>
      <c r="W380" s="183" t="str">
        <f t="shared" si="38"/>
        <v xml:space="preserve">   </v>
      </c>
      <c r="X380" s="166"/>
      <c r="Y380" s="218" t="s">
        <v>295</v>
      </c>
      <c r="Z380" s="166"/>
      <c r="AA380" s="169"/>
      <c r="AB380" s="169"/>
      <c r="AC380" s="169"/>
      <c r="AD380" s="169"/>
      <c r="AE380" s="169"/>
      <c r="AF380" s="169"/>
      <c r="AG380" s="170"/>
      <c r="AH380" s="171"/>
      <c r="AI380" s="171"/>
      <c r="AJ380" s="171"/>
      <c r="AK380" s="172"/>
      <c r="AL380" s="165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216">
        <f t="shared" si="42"/>
        <v>0</v>
      </c>
      <c r="AZ380" s="216">
        <f t="shared" si="39"/>
        <v>0</v>
      </c>
      <c r="BA380" s="189" t="b">
        <f t="shared" si="40"/>
        <v>1</v>
      </c>
      <c r="BB380" s="218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73"/>
      <c r="BN380" s="173"/>
      <c r="BO380" s="173"/>
      <c r="BP380" s="173"/>
      <c r="BQ380" s="173"/>
      <c r="BR380" s="173"/>
      <c r="BS380" s="173"/>
      <c r="BT380" s="173"/>
      <c r="BU380" s="173"/>
      <c r="BV380" s="173"/>
      <c r="BW380" s="173"/>
      <c r="BX380" s="173"/>
    </row>
    <row r="381" spans="1:76" s="174" customFormat="1" ht="78.75">
      <c r="A381" s="164" t="str">
        <f t="shared" si="41"/>
        <v>0</v>
      </c>
      <c r="B381" s="165"/>
      <c r="C381" s="166"/>
      <c r="D381" s="166"/>
      <c r="E381" s="165"/>
      <c r="F381" s="165"/>
      <c r="G381" s="165"/>
      <c r="H381" s="165"/>
      <c r="I381" s="166"/>
      <c r="J381" s="165"/>
      <c r="K381" s="165"/>
      <c r="L381" s="167"/>
      <c r="M381" s="165"/>
      <c r="N381" s="165"/>
      <c r="O381" s="165"/>
      <c r="P381" s="166"/>
      <c r="Q381" s="166"/>
      <c r="R381" s="165"/>
      <c r="S381" s="165"/>
      <c r="T381" s="168"/>
      <c r="U381" s="168">
        <f t="shared" si="36"/>
        <v>0</v>
      </c>
      <c r="V381" s="196">
        <f t="shared" si="37"/>
        <v>0</v>
      </c>
      <c r="W381" s="183" t="str">
        <f t="shared" si="38"/>
        <v xml:space="preserve">   </v>
      </c>
      <c r="X381" s="166"/>
      <c r="Y381" s="218" t="s">
        <v>295</v>
      </c>
      <c r="Z381" s="166"/>
      <c r="AA381" s="169"/>
      <c r="AB381" s="169"/>
      <c r="AC381" s="169"/>
      <c r="AD381" s="169"/>
      <c r="AE381" s="169"/>
      <c r="AF381" s="169"/>
      <c r="AG381" s="170"/>
      <c r="AH381" s="171"/>
      <c r="AI381" s="171"/>
      <c r="AJ381" s="171"/>
      <c r="AK381" s="172"/>
      <c r="AL381" s="165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216">
        <f t="shared" si="42"/>
        <v>0</v>
      </c>
      <c r="AZ381" s="216">
        <f t="shared" si="39"/>
        <v>0</v>
      </c>
      <c r="BA381" s="189" t="b">
        <f t="shared" si="40"/>
        <v>1</v>
      </c>
      <c r="BB381" s="218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173"/>
      <c r="BN381" s="173"/>
      <c r="BO381" s="173"/>
      <c r="BP381" s="173"/>
      <c r="BQ381" s="173"/>
      <c r="BR381" s="173"/>
      <c r="BS381" s="173"/>
      <c r="BT381" s="173"/>
      <c r="BU381" s="173"/>
      <c r="BV381" s="173"/>
      <c r="BW381" s="173"/>
      <c r="BX381" s="173"/>
    </row>
    <row r="382" spans="1:76" s="174" customFormat="1" ht="78.75">
      <c r="A382" s="164" t="str">
        <f t="shared" si="41"/>
        <v>0</v>
      </c>
      <c r="B382" s="165"/>
      <c r="C382" s="166"/>
      <c r="D382" s="166"/>
      <c r="E382" s="165"/>
      <c r="F382" s="165"/>
      <c r="G382" s="165"/>
      <c r="H382" s="165"/>
      <c r="I382" s="166"/>
      <c r="J382" s="165"/>
      <c r="K382" s="165"/>
      <c r="L382" s="167"/>
      <c r="M382" s="165"/>
      <c r="N382" s="165"/>
      <c r="O382" s="165"/>
      <c r="P382" s="166"/>
      <c r="Q382" s="166"/>
      <c r="R382" s="165"/>
      <c r="S382" s="165"/>
      <c r="T382" s="168"/>
      <c r="U382" s="168">
        <f t="shared" si="36"/>
        <v>0</v>
      </c>
      <c r="V382" s="196">
        <f t="shared" si="37"/>
        <v>0</v>
      </c>
      <c r="W382" s="183" t="str">
        <f t="shared" si="38"/>
        <v xml:space="preserve">   </v>
      </c>
      <c r="X382" s="166"/>
      <c r="Y382" s="218" t="s">
        <v>295</v>
      </c>
      <c r="Z382" s="166"/>
      <c r="AA382" s="169"/>
      <c r="AB382" s="169"/>
      <c r="AC382" s="169"/>
      <c r="AD382" s="169"/>
      <c r="AE382" s="169"/>
      <c r="AF382" s="169"/>
      <c r="AG382" s="170"/>
      <c r="AH382" s="171"/>
      <c r="AI382" s="171"/>
      <c r="AJ382" s="171"/>
      <c r="AK382" s="172"/>
      <c r="AL382" s="165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216">
        <f t="shared" si="42"/>
        <v>0</v>
      </c>
      <c r="AZ382" s="216">
        <f t="shared" si="39"/>
        <v>0</v>
      </c>
      <c r="BA382" s="189" t="b">
        <f t="shared" si="40"/>
        <v>1</v>
      </c>
      <c r="BB382" s="218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173"/>
      <c r="BN382" s="173"/>
      <c r="BO382" s="173"/>
      <c r="BP382" s="173"/>
      <c r="BQ382" s="173"/>
      <c r="BR382" s="173"/>
      <c r="BS382" s="173"/>
      <c r="BT382" s="173"/>
      <c r="BU382" s="173"/>
      <c r="BV382" s="173"/>
      <c r="BW382" s="173"/>
      <c r="BX382" s="173"/>
    </row>
    <row r="383" spans="1:76" s="174" customFormat="1" ht="78.75">
      <c r="A383" s="164" t="str">
        <f t="shared" si="41"/>
        <v>0</v>
      </c>
      <c r="B383" s="165"/>
      <c r="C383" s="166"/>
      <c r="D383" s="166"/>
      <c r="E383" s="165"/>
      <c r="F383" s="165"/>
      <c r="G383" s="165"/>
      <c r="H383" s="165"/>
      <c r="I383" s="166"/>
      <c r="J383" s="165"/>
      <c r="K383" s="165"/>
      <c r="L383" s="167"/>
      <c r="M383" s="165"/>
      <c r="N383" s="165"/>
      <c r="O383" s="165"/>
      <c r="P383" s="166"/>
      <c r="Q383" s="166"/>
      <c r="R383" s="165"/>
      <c r="S383" s="165"/>
      <c r="T383" s="168"/>
      <c r="U383" s="168">
        <f t="shared" si="36"/>
        <v>0</v>
      </c>
      <c r="V383" s="196">
        <f t="shared" si="37"/>
        <v>0</v>
      </c>
      <c r="W383" s="183" t="str">
        <f t="shared" si="38"/>
        <v xml:space="preserve">   </v>
      </c>
      <c r="X383" s="166"/>
      <c r="Y383" s="218" t="s">
        <v>295</v>
      </c>
      <c r="Z383" s="166"/>
      <c r="AA383" s="169"/>
      <c r="AB383" s="169"/>
      <c r="AC383" s="169"/>
      <c r="AD383" s="169"/>
      <c r="AE383" s="169"/>
      <c r="AF383" s="169"/>
      <c r="AG383" s="170"/>
      <c r="AH383" s="171"/>
      <c r="AI383" s="171"/>
      <c r="AJ383" s="171"/>
      <c r="AK383" s="172"/>
      <c r="AL383" s="165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216">
        <f t="shared" si="42"/>
        <v>0</v>
      </c>
      <c r="AZ383" s="216">
        <f t="shared" si="39"/>
        <v>0</v>
      </c>
      <c r="BA383" s="189" t="b">
        <f t="shared" si="40"/>
        <v>1</v>
      </c>
      <c r="BB383" s="218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173"/>
      <c r="BN383" s="173"/>
      <c r="BO383" s="173"/>
      <c r="BP383" s="173"/>
      <c r="BQ383" s="173"/>
      <c r="BR383" s="173"/>
      <c r="BS383" s="173"/>
      <c r="BT383" s="173"/>
      <c r="BU383" s="173"/>
      <c r="BV383" s="173"/>
      <c r="BW383" s="173"/>
      <c r="BX383" s="173"/>
    </row>
    <row r="384" spans="1:76" s="174" customFormat="1" ht="78.75">
      <c r="A384" s="164" t="str">
        <f t="shared" si="41"/>
        <v>0</v>
      </c>
      <c r="B384" s="165"/>
      <c r="C384" s="166"/>
      <c r="D384" s="166"/>
      <c r="E384" s="165"/>
      <c r="F384" s="165"/>
      <c r="G384" s="165"/>
      <c r="H384" s="165"/>
      <c r="I384" s="166"/>
      <c r="J384" s="165"/>
      <c r="K384" s="165"/>
      <c r="L384" s="167"/>
      <c r="M384" s="165"/>
      <c r="N384" s="165"/>
      <c r="O384" s="165"/>
      <c r="P384" s="166"/>
      <c r="Q384" s="166"/>
      <c r="R384" s="165"/>
      <c r="S384" s="165"/>
      <c r="T384" s="168"/>
      <c r="U384" s="168">
        <f t="shared" si="36"/>
        <v>0</v>
      </c>
      <c r="V384" s="196">
        <f t="shared" si="37"/>
        <v>0</v>
      </c>
      <c r="W384" s="183" t="str">
        <f t="shared" si="38"/>
        <v xml:space="preserve">   </v>
      </c>
      <c r="X384" s="166"/>
      <c r="Y384" s="218" t="s">
        <v>295</v>
      </c>
      <c r="Z384" s="166"/>
      <c r="AA384" s="169"/>
      <c r="AB384" s="169"/>
      <c r="AC384" s="169"/>
      <c r="AD384" s="169"/>
      <c r="AE384" s="169"/>
      <c r="AF384" s="169"/>
      <c r="AG384" s="170"/>
      <c r="AH384" s="171"/>
      <c r="AI384" s="171"/>
      <c r="AJ384" s="171"/>
      <c r="AK384" s="172"/>
      <c r="AL384" s="165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216">
        <f t="shared" si="42"/>
        <v>0</v>
      </c>
      <c r="AZ384" s="216">
        <f t="shared" si="39"/>
        <v>0</v>
      </c>
      <c r="BA384" s="189" t="b">
        <f t="shared" si="40"/>
        <v>1</v>
      </c>
      <c r="BB384" s="218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173"/>
      <c r="BN384" s="173"/>
      <c r="BO384" s="173"/>
      <c r="BP384" s="173"/>
      <c r="BQ384" s="173"/>
      <c r="BR384" s="173"/>
      <c r="BS384" s="173"/>
      <c r="BT384" s="173"/>
      <c r="BU384" s="173"/>
      <c r="BV384" s="173"/>
      <c r="BW384" s="173"/>
      <c r="BX384" s="173"/>
    </row>
    <row r="385" spans="1:76" s="174" customFormat="1" ht="78.75">
      <c r="A385" s="164" t="str">
        <f t="shared" si="41"/>
        <v>0</v>
      </c>
      <c r="B385" s="165"/>
      <c r="C385" s="166"/>
      <c r="D385" s="166"/>
      <c r="E385" s="165"/>
      <c r="F385" s="165"/>
      <c r="G385" s="165"/>
      <c r="H385" s="165"/>
      <c r="I385" s="166"/>
      <c r="J385" s="165"/>
      <c r="K385" s="165"/>
      <c r="L385" s="167"/>
      <c r="M385" s="165"/>
      <c r="N385" s="165"/>
      <c r="O385" s="165"/>
      <c r="P385" s="166"/>
      <c r="Q385" s="166"/>
      <c r="R385" s="165"/>
      <c r="S385" s="165"/>
      <c r="T385" s="168"/>
      <c r="U385" s="168">
        <f t="shared" si="36"/>
        <v>0</v>
      </c>
      <c r="V385" s="196">
        <f t="shared" si="37"/>
        <v>0</v>
      </c>
      <c r="W385" s="183" t="str">
        <f t="shared" si="38"/>
        <v xml:space="preserve">   </v>
      </c>
      <c r="X385" s="166"/>
      <c r="Y385" s="218" t="s">
        <v>295</v>
      </c>
      <c r="Z385" s="166"/>
      <c r="AA385" s="169"/>
      <c r="AB385" s="169"/>
      <c r="AC385" s="169"/>
      <c r="AD385" s="169"/>
      <c r="AE385" s="169"/>
      <c r="AF385" s="169"/>
      <c r="AG385" s="170"/>
      <c r="AH385" s="171"/>
      <c r="AI385" s="171"/>
      <c r="AJ385" s="171"/>
      <c r="AK385" s="172"/>
      <c r="AL385" s="165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216">
        <f t="shared" si="42"/>
        <v>0</v>
      </c>
      <c r="AZ385" s="216">
        <f t="shared" si="39"/>
        <v>0</v>
      </c>
      <c r="BA385" s="189" t="b">
        <f t="shared" si="40"/>
        <v>1</v>
      </c>
      <c r="BB385" s="218"/>
      <c r="BC385" s="173"/>
      <c r="BD385" s="173"/>
      <c r="BE385" s="173"/>
      <c r="BF385" s="173"/>
      <c r="BG385" s="173"/>
      <c r="BH385" s="173"/>
      <c r="BI385" s="173"/>
      <c r="BJ385" s="173"/>
      <c r="BK385" s="173"/>
      <c r="BL385" s="173"/>
      <c r="BM385" s="173"/>
      <c r="BN385" s="173"/>
      <c r="BO385" s="173"/>
      <c r="BP385" s="173"/>
      <c r="BQ385" s="173"/>
      <c r="BR385" s="173"/>
      <c r="BS385" s="173"/>
      <c r="BT385" s="173"/>
      <c r="BU385" s="173"/>
      <c r="BV385" s="173"/>
      <c r="BW385" s="173"/>
      <c r="BX385" s="173"/>
    </row>
    <row r="386" spans="1:76" s="174" customFormat="1" ht="78.75">
      <c r="A386" s="164" t="str">
        <f t="shared" si="41"/>
        <v>0</v>
      </c>
      <c r="B386" s="165"/>
      <c r="C386" s="166"/>
      <c r="D386" s="166"/>
      <c r="E386" s="165"/>
      <c r="F386" s="165"/>
      <c r="G386" s="165"/>
      <c r="H386" s="165"/>
      <c r="I386" s="166"/>
      <c r="J386" s="165"/>
      <c r="K386" s="165"/>
      <c r="L386" s="167"/>
      <c r="M386" s="165"/>
      <c r="N386" s="165"/>
      <c r="O386" s="165"/>
      <c r="P386" s="166"/>
      <c r="Q386" s="166"/>
      <c r="R386" s="165"/>
      <c r="S386" s="165"/>
      <c r="T386" s="168"/>
      <c r="U386" s="168">
        <f t="shared" si="36"/>
        <v>0</v>
      </c>
      <c r="V386" s="196">
        <f t="shared" si="37"/>
        <v>0</v>
      </c>
      <c r="W386" s="183" t="str">
        <f t="shared" si="38"/>
        <v xml:space="preserve">   </v>
      </c>
      <c r="X386" s="166"/>
      <c r="Y386" s="218" t="s">
        <v>295</v>
      </c>
      <c r="Z386" s="166"/>
      <c r="AA386" s="169"/>
      <c r="AB386" s="169"/>
      <c r="AC386" s="169"/>
      <c r="AD386" s="169"/>
      <c r="AE386" s="169"/>
      <c r="AF386" s="169"/>
      <c r="AG386" s="170"/>
      <c r="AH386" s="171"/>
      <c r="AI386" s="171"/>
      <c r="AJ386" s="171"/>
      <c r="AK386" s="172"/>
      <c r="AL386" s="165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216">
        <f t="shared" si="42"/>
        <v>0</v>
      </c>
      <c r="AZ386" s="216">
        <f t="shared" si="39"/>
        <v>0</v>
      </c>
      <c r="BA386" s="189" t="b">
        <f t="shared" si="40"/>
        <v>1</v>
      </c>
      <c r="BB386" s="218"/>
      <c r="BC386" s="173"/>
      <c r="BD386" s="173"/>
      <c r="BE386" s="173"/>
      <c r="BF386" s="173"/>
      <c r="BG386" s="173"/>
      <c r="BH386" s="173"/>
      <c r="BI386" s="173"/>
      <c r="BJ386" s="173"/>
      <c r="BK386" s="173"/>
      <c r="BL386" s="173"/>
      <c r="BM386" s="173"/>
      <c r="BN386" s="173"/>
      <c r="BO386" s="173"/>
      <c r="BP386" s="173"/>
      <c r="BQ386" s="173"/>
      <c r="BR386" s="173"/>
      <c r="BS386" s="173"/>
      <c r="BT386" s="173"/>
      <c r="BU386" s="173"/>
      <c r="BV386" s="173"/>
      <c r="BW386" s="173"/>
      <c r="BX386" s="173"/>
    </row>
    <row r="387" spans="1:76" s="174" customFormat="1" ht="78.75">
      <c r="A387" s="164" t="str">
        <f t="shared" si="41"/>
        <v>0</v>
      </c>
      <c r="B387" s="165"/>
      <c r="C387" s="166"/>
      <c r="D387" s="166"/>
      <c r="E387" s="165"/>
      <c r="F387" s="165"/>
      <c r="G387" s="165"/>
      <c r="H387" s="165"/>
      <c r="I387" s="166"/>
      <c r="J387" s="165"/>
      <c r="K387" s="165"/>
      <c r="L387" s="167"/>
      <c r="M387" s="165"/>
      <c r="N387" s="165"/>
      <c r="O387" s="165"/>
      <c r="P387" s="166"/>
      <c r="Q387" s="166"/>
      <c r="R387" s="165"/>
      <c r="S387" s="165"/>
      <c r="T387" s="168"/>
      <c r="U387" s="168">
        <f t="shared" si="36"/>
        <v>0</v>
      </c>
      <c r="V387" s="196">
        <f t="shared" si="37"/>
        <v>0</v>
      </c>
      <c r="W387" s="183" t="str">
        <f t="shared" si="38"/>
        <v xml:space="preserve">   </v>
      </c>
      <c r="X387" s="166"/>
      <c r="Y387" s="218" t="s">
        <v>295</v>
      </c>
      <c r="Z387" s="166"/>
      <c r="AA387" s="169"/>
      <c r="AB387" s="169"/>
      <c r="AC387" s="169"/>
      <c r="AD387" s="169"/>
      <c r="AE387" s="169"/>
      <c r="AF387" s="169"/>
      <c r="AG387" s="170"/>
      <c r="AH387" s="171"/>
      <c r="AI387" s="171"/>
      <c r="AJ387" s="171"/>
      <c r="AK387" s="172"/>
      <c r="AL387" s="165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216">
        <f t="shared" si="42"/>
        <v>0</v>
      </c>
      <c r="AZ387" s="216">
        <f t="shared" si="39"/>
        <v>0</v>
      </c>
      <c r="BA387" s="189" t="b">
        <f t="shared" si="40"/>
        <v>1</v>
      </c>
      <c r="BB387" s="218"/>
      <c r="BC387" s="173"/>
      <c r="BD387" s="173"/>
      <c r="BE387" s="173"/>
      <c r="BF387" s="173"/>
      <c r="BG387" s="173"/>
      <c r="BH387" s="173"/>
      <c r="BI387" s="173"/>
      <c r="BJ387" s="173"/>
      <c r="BK387" s="173"/>
      <c r="BL387" s="173"/>
      <c r="BM387" s="173"/>
      <c r="BN387" s="173"/>
      <c r="BO387" s="173"/>
      <c r="BP387" s="173"/>
      <c r="BQ387" s="173"/>
      <c r="BR387" s="173"/>
      <c r="BS387" s="173"/>
      <c r="BT387" s="173"/>
      <c r="BU387" s="173"/>
      <c r="BV387" s="173"/>
      <c r="BW387" s="173"/>
      <c r="BX387" s="173"/>
    </row>
    <row r="388" spans="1:76" s="174" customFormat="1" ht="78.75">
      <c r="A388" s="164" t="str">
        <f t="shared" si="41"/>
        <v>0</v>
      </c>
      <c r="B388" s="165"/>
      <c r="C388" s="166"/>
      <c r="D388" s="166"/>
      <c r="E388" s="165"/>
      <c r="F388" s="165"/>
      <c r="G388" s="165"/>
      <c r="H388" s="165"/>
      <c r="I388" s="166"/>
      <c r="J388" s="165"/>
      <c r="K388" s="165"/>
      <c r="L388" s="167"/>
      <c r="M388" s="165"/>
      <c r="N388" s="165"/>
      <c r="O388" s="165"/>
      <c r="P388" s="166"/>
      <c r="Q388" s="166"/>
      <c r="R388" s="165"/>
      <c r="S388" s="165"/>
      <c r="T388" s="168"/>
      <c r="U388" s="168">
        <f t="shared" si="36"/>
        <v>0</v>
      </c>
      <c r="V388" s="196">
        <f t="shared" si="37"/>
        <v>0</v>
      </c>
      <c r="W388" s="183" t="str">
        <f t="shared" si="38"/>
        <v xml:space="preserve">   </v>
      </c>
      <c r="X388" s="166"/>
      <c r="Y388" s="218" t="s">
        <v>295</v>
      </c>
      <c r="Z388" s="166"/>
      <c r="AA388" s="169"/>
      <c r="AB388" s="169"/>
      <c r="AC388" s="169"/>
      <c r="AD388" s="169"/>
      <c r="AE388" s="169"/>
      <c r="AF388" s="169"/>
      <c r="AG388" s="170"/>
      <c r="AH388" s="171"/>
      <c r="AI388" s="171"/>
      <c r="AJ388" s="171"/>
      <c r="AK388" s="172"/>
      <c r="AL388" s="165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216">
        <f t="shared" si="42"/>
        <v>0</v>
      </c>
      <c r="AZ388" s="216">
        <f t="shared" si="39"/>
        <v>0</v>
      </c>
      <c r="BA388" s="189" t="b">
        <f t="shared" si="40"/>
        <v>1</v>
      </c>
      <c r="BB388" s="218"/>
      <c r="BC388" s="173"/>
      <c r="BD388" s="173"/>
      <c r="BE388" s="173"/>
      <c r="BF388" s="173"/>
      <c r="BG388" s="173"/>
      <c r="BH388" s="173"/>
      <c r="BI388" s="173"/>
      <c r="BJ388" s="173"/>
      <c r="BK388" s="173"/>
      <c r="BL388" s="173"/>
      <c r="BM388" s="173"/>
      <c r="BN388" s="173"/>
      <c r="BO388" s="173"/>
      <c r="BP388" s="173"/>
      <c r="BQ388" s="173"/>
      <c r="BR388" s="173"/>
      <c r="BS388" s="173"/>
      <c r="BT388" s="173"/>
      <c r="BU388" s="173"/>
      <c r="BV388" s="173"/>
      <c r="BW388" s="173"/>
      <c r="BX388" s="173"/>
    </row>
    <row r="389" spans="1:76" s="174" customFormat="1" ht="78.75">
      <c r="A389" s="164" t="str">
        <f t="shared" si="41"/>
        <v>0</v>
      </c>
      <c r="B389" s="165"/>
      <c r="C389" s="166"/>
      <c r="D389" s="166"/>
      <c r="E389" s="165"/>
      <c r="F389" s="165"/>
      <c r="G389" s="165"/>
      <c r="H389" s="165"/>
      <c r="I389" s="166"/>
      <c r="J389" s="165"/>
      <c r="K389" s="165"/>
      <c r="L389" s="167"/>
      <c r="M389" s="165"/>
      <c r="N389" s="165"/>
      <c r="O389" s="165"/>
      <c r="P389" s="166"/>
      <c r="Q389" s="166"/>
      <c r="R389" s="165"/>
      <c r="S389" s="165"/>
      <c r="T389" s="168"/>
      <c r="U389" s="168">
        <f t="shared" si="36"/>
        <v>0</v>
      </c>
      <c r="V389" s="196">
        <f t="shared" si="37"/>
        <v>0</v>
      </c>
      <c r="W389" s="183" t="str">
        <f t="shared" si="38"/>
        <v xml:space="preserve">   </v>
      </c>
      <c r="X389" s="166"/>
      <c r="Y389" s="218" t="s">
        <v>295</v>
      </c>
      <c r="Z389" s="166"/>
      <c r="AA389" s="169"/>
      <c r="AB389" s="169"/>
      <c r="AC389" s="169"/>
      <c r="AD389" s="169"/>
      <c r="AE389" s="169"/>
      <c r="AF389" s="169"/>
      <c r="AG389" s="170"/>
      <c r="AH389" s="171"/>
      <c r="AI389" s="171"/>
      <c r="AJ389" s="171"/>
      <c r="AK389" s="172"/>
      <c r="AL389" s="165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216">
        <f t="shared" si="42"/>
        <v>0</v>
      </c>
      <c r="AZ389" s="216">
        <f t="shared" si="39"/>
        <v>0</v>
      </c>
      <c r="BA389" s="189" t="b">
        <f t="shared" si="40"/>
        <v>1</v>
      </c>
      <c r="BB389" s="218"/>
      <c r="BC389" s="173"/>
      <c r="BD389" s="173"/>
      <c r="BE389" s="173"/>
      <c r="BF389" s="173"/>
      <c r="BG389" s="173"/>
      <c r="BH389" s="173"/>
      <c r="BI389" s="173"/>
      <c r="BJ389" s="173"/>
      <c r="BK389" s="173"/>
      <c r="BL389" s="173"/>
      <c r="BM389" s="173"/>
      <c r="BN389" s="173"/>
      <c r="BO389" s="173"/>
      <c r="BP389" s="173"/>
      <c r="BQ389" s="173"/>
      <c r="BR389" s="173"/>
      <c r="BS389" s="173"/>
      <c r="BT389" s="173"/>
      <c r="BU389" s="173"/>
      <c r="BV389" s="173"/>
      <c r="BW389" s="173"/>
      <c r="BX389" s="173"/>
    </row>
    <row r="390" spans="1:76" s="174" customFormat="1" ht="78.75">
      <c r="A390" s="164" t="str">
        <f t="shared" si="41"/>
        <v>0</v>
      </c>
      <c r="B390" s="165"/>
      <c r="C390" s="166"/>
      <c r="D390" s="166"/>
      <c r="E390" s="165"/>
      <c r="F390" s="165"/>
      <c r="G390" s="165"/>
      <c r="H390" s="165"/>
      <c r="I390" s="166"/>
      <c r="J390" s="165"/>
      <c r="K390" s="165"/>
      <c r="L390" s="167"/>
      <c r="M390" s="165"/>
      <c r="N390" s="165"/>
      <c r="O390" s="165"/>
      <c r="P390" s="166"/>
      <c r="Q390" s="166"/>
      <c r="R390" s="165"/>
      <c r="S390" s="165"/>
      <c r="T390" s="168"/>
      <c r="U390" s="168">
        <f t="shared" si="36"/>
        <v>0</v>
      </c>
      <c r="V390" s="196">
        <f t="shared" si="37"/>
        <v>0</v>
      </c>
      <c r="W390" s="183" t="str">
        <f t="shared" si="38"/>
        <v xml:space="preserve">   </v>
      </c>
      <c r="X390" s="166"/>
      <c r="Y390" s="218" t="s">
        <v>295</v>
      </c>
      <c r="Z390" s="166"/>
      <c r="AA390" s="169"/>
      <c r="AB390" s="169"/>
      <c r="AC390" s="169"/>
      <c r="AD390" s="169"/>
      <c r="AE390" s="169"/>
      <c r="AF390" s="169"/>
      <c r="AG390" s="170"/>
      <c r="AH390" s="171"/>
      <c r="AI390" s="171"/>
      <c r="AJ390" s="171"/>
      <c r="AK390" s="172"/>
      <c r="AL390" s="165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216">
        <f t="shared" si="42"/>
        <v>0</v>
      </c>
      <c r="AZ390" s="216">
        <f t="shared" si="39"/>
        <v>0</v>
      </c>
      <c r="BA390" s="189" t="b">
        <f t="shared" si="40"/>
        <v>1</v>
      </c>
      <c r="BB390" s="218"/>
      <c r="BC390" s="173"/>
      <c r="BD390" s="173"/>
      <c r="BE390" s="173"/>
      <c r="BF390" s="173"/>
      <c r="BG390" s="173"/>
      <c r="BH390" s="173"/>
      <c r="BI390" s="173"/>
      <c r="BJ390" s="173"/>
      <c r="BK390" s="173"/>
      <c r="BL390" s="173"/>
      <c r="BM390" s="173"/>
      <c r="BN390" s="173"/>
      <c r="BO390" s="173"/>
      <c r="BP390" s="173"/>
      <c r="BQ390" s="173"/>
      <c r="BR390" s="173"/>
      <c r="BS390" s="173"/>
      <c r="BT390" s="173"/>
      <c r="BU390" s="173"/>
      <c r="BV390" s="173"/>
      <c r="BW390" s="173"/>
      <c r="BX390" s="173"/>
    </row>
    <row r="391" spans="1:76" s="174" customFormat="1" ht="78.75">
      <c r="A391" s="164" t="str">
        <f t="shared" si="41"/>
        <v>0</v>
      </c>
      <c r="B391" s="165"/>
      <c r="C391" s="166"/>
      <c r="D391" s="166"/>
      <c r="E391" s="165"/>
      <c r="F391" s="165"/>
      <c r="G391" s="165"/>
      <c r="H391" s="165"/>
      <c r="I391" s="166"/>
      <c r="J391" s="165"/>
      <c r="K391" s="165"/>
      <c r="L391" s="167"/>
      <c r="M391" s="165"/>
      <c r="N391" s="165"/>
      <c r="O391" s="165"/>
      <c r="P391" s="166"/>
      <c r="Q391" s="166"/>
      <c r="R391" s="165"/>
      <c r="S391" s="165"/>
      <c r="T391" s="168"/>
      <c r="U391" s="168">
        <f t="shared" si="36"/>
        <v>0</v>
      </c>
      <c r="V391" s="196">
        <f t="shared" si="37"/>
        <v>0</v>
      </c>
      <c r="W391" s="183" t="str">
        <f t="shared" si="38"/>
        <v xml:space="preserve">   </v>
      </c>
      <c r="X391" s="166"/>
      <c r="Y391" s="218" t="s">
        <v>295</v>
      </c>
      <c r="Z391" s="166"/>
      <c r="AA391" s="169"/>
      <c r="AB391" s="169"/>
      <c r="AC391" s="169"/>
      <c r="AD391" s="169"/>
      <c r="AE391" s="169"/>
      <c r="AF391" s="169"/>
      <c r="AG391" s="170"/>
      <c r="AH391" s="171"/>
      <c r="AI391" s="171"/>
      <c r="AJ391" s="171"/>
      <c r="AK391" s="172"/>
      <c r="AL391" s="165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216">
        <f t="shared" si="42"/>
        <v>0</v>
      </c>
      <c r="AZ391" s="216">
        <f t="shared" si="39"/>
        <v>0</v>
      </c>
      <c r="BA391" s="189" t="b">
        <f t="shared" si="40"/>
        <v>1</v>
      </c>
      <c r="BB391" s="218"/>
      <c r="BC391" s="173"/>
      <c r="BD391" s="173"/>
      <c r="BE391" s="173"/>
      <c r="BF391" s="173"/>
      <c r="BG391" s="173"/>
      <c r="BH391" s="173"/>
      <c r="BI391" s="173"/>
      <c r="BJ391" s="173"/>
      <c r="BK391" s="173"/>
      <c r="BL391" s="173"/>
      <c r="BM391" s="173"/>
      <c r="BN391" s="173"/>
      <c r="BO391" s="173"/>
      <c r="BP391" s="173"/>
      <c r="BQ391" s="173"/>
      <c r="BR391" s="173"/>
      <c r="BS391" s="173"/>
      <c r="BT391" s="173"/>
      <c r="BU391" s="173"/>
      <c r="BV391" s="173"/>
      <c r="BW391" s="173"/>
      <c r="BX391" s="173"/>
    </row>
    <row r="392" spans="1:76" s="174" customFormat="1" ht="78.75">
      <c r="A392" s="164" t="str">
        <f t="shared" si="41"/>
        <v>0</v>
      </c>
      <c r="B392" s="165"/>
      <c r="C392" s="166"/>
      <c r="D392" s="166"/>
      <c r="E392" s="165"/>
      <c r="F392" s="165"/>
      <c r="G392" s="165"/>
      <c r="H392" s="165"/>
      <c r="I392" s="166"/>
      <c r="J392" s="165"/>
      <c r="K392" s="165"/>
      <c r="L392" s="167"/>
      <c r="M392" s="165"/>
      <c r="N392" s="165"/>
      <c r="O392" s="165"/>
      <c r="P392" s="166"/>
      <c r="Q392" s="166"/>
      <c r="R392" s="165"/>
      <c r="S392" s="165"/>
      <c r="T392" s="168"/>
      <c r="U392" s="168">
        <f t="shared" si="36"/>
        <v>0</v>
      </c>
      <c r="V392" s="196">
        <f t="shared" si="37"/>
        <v>0</v>
      </c>
      <c r="W392" s="183" t="str">
        <f t="shared" si="38"/>
        <v xml:space="preserve">   </v>
      </c>
      <c r="X392" s="166"/>
      <c r="Y392" s="218" t="s">
        <v>295</v>
      </c>
      <c r="Z392" s="166"/>
      <c r="AA392" s="169"/>
      <c r="AB392" s="169"/>
      <c r="AC392" s="169"/>
      <c r="AD392" s="169"/>
      <c r="AE392" s="169"/>
      <c r="AF392" s="169"/>
      <c r="AG392" s="170"/>
      <c r="AH392" s="171"/>
      <c r="AI392" s="171"/>
      <c r="AJ392" s="171"/>
      <c r="AK392" s="172"/>
      <c r="AL392" s="165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216">
        <f t="shared" si="42"/>
        <v>0</v>
      </c>
      <c r="AZ392" s="216">
        <f t="shared" si="39"/>
        <v>0</v>
      </c>
      <c r="BA392" s="189" t="b">
        <f t="shared" si="40"/>
        <v>1</v>
      </c>
      <c r="BB392" s="218"/>
      <c r="BC392" s="173"/>
      <c r="BD392" s="173"/>
      <c r="BE392" s="173"/>
      <c r="BF392" s="173"/>
      <c r="BG392" s="173"/>
      <c r="BH392" s="173"/>
      <c r="BI392" s="173"/>
      <c r="BJ392" s="173"/>
      <c r="BK392" s="173"/>
      <c r="BL392" s="173"/>
      <c r="BM392" s="173"/>
      <c r="BN392" s="173"/>
      <c r="BO392" s="173"/>
      <c r="BP392" s="173"/>
      <c r="BQ392" s="173"/>
      <c r="BR392" s="173"/>
      <c r="BS392" s="173"/>
      <c r="BT392" s="173"/>
      <c r="BU392" s="173"/>
      <c r="BV392" s="173"/>
      <c r="BW392" s="173"/>
      <c r="BX392" s="173"/>
    </row>
    <row r="393" spans="1:76" s="174" customFormat="1" ht="78.75">
      <c r="A393" s="164" t="str">
        <f t="shared" si="41"/>
        <v>0</v>
      </c>
      <c r="B393" s="165"/>
      <c r="C393" s="166"/>
      <c r="D393" s="166"/>
      <c r="E393" s="165"/>
      <c r="F393" s="165"/>
      <c r="G393" s="165"/>
      <c r="H393" s="165"/>
      <c r="I393" s="166"/>
      <c r="J393" s="165"/>
      <c r="K393" s="165"/>
      <c r="L393" s="167"/>
      <c r="M393" s="165"/>
      <c r="N393" s="165"/>
      <c r="O393" s="165"/>
      <c r="P393" s="166"/>
      <c r="Q393" s="166"/>
      <c r="R393" s="165"/>
      <c r="S393" s="165"/>
      <c r="T393" s="168"/>
      <c r="U393" s="168">
        <f t="shared" si="36"/>
        <v>0</v>
      </c>
      <c r="V393" s="196">
        <f t="shared" si="37"/>
        <v>0</v>
      </c>
      <c r="W393" s="183" t="str">
        <f t="shared" si="38"/>
        <v xml:space="preserve">   </v>
      </c>
      <c r="X393" s="166"/>
      <c r="Y393" s="218" t="s">
        <v>295</v>
      </c>
      <c r="Z393" s="166"/>
      <c r="AA393" s="169"/>
      <c r="AB393" s="169"/>
      <c r="AC393" s="169"/>
      <c r="AD393" s="169"/>
      <c r="AE393" s="169"/>
      <c r="AF393" s="169"/>
      <c r="AG393" s="170"/>
      <c r="AH393" s="171"/>
      <c r="AI393" s="171"/>
      <c r="AJ393" s="171"/>
      <c r="AK393" s="172"/>
      <c r="AL393" s="165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216">
        <f t="shared" si="42"/>
        <v>0</v>
      </c>
      <c r="AZ393" s="216">
        <f t="shared" si="39"/>
        <v>0</v>
      </c>
      <c r="BA393" s="189" t="b">
        <f t="shared" si="40"/>
        <v>1</v>
      </c>
      <c r="BB393" s="218"/>
      <c r="BC393" s="173"/>
      <c r="BD393" s="173"/>
      <c r="BE393" s="173"/>
      <c r="BF393" s="173"/>
      <c r="BG393" s="173"/>
      <c r="BH393" s="173"/>
      <c r="BI393" s="173"/>
      <c r="BJ393" s="173"/>
      <c r="BK393" s="173"/>
      <c r="BL393" s="173"/>
      <c r="BM393" s="173"/>
      <c r="BN393" s="173"/>
      <c r="BO393" s="173"/>
      <c r="BP393" s="173"/>
      <c r="BQ393" s="173"/>
      <c r="BR393" s="173"/>
      <c r="BS393" s="173"/>
      <c r="BT393" s="173"/>
      <c r="BU393" s="173"/>
      <c r="BV393" s="173"/>
      <c r="BW393" s="173"/>
      <c r="BX393" s="173"/>
    </row>
    <row r="394" spans="1:76" s="174" customFormat="1" ht="78.75">
      <c r="A394" s="164" t="str">
        <f t="shared" si="41"/>
        <v>0</v>
      </c>
      <c r="B394" s="165"/>
      <c r="C394" s="166"/>
      <c r="D394" s="166"/>
      <c r="E394" s="165"/>
      <c r="F394" s="165"/>
      <c r="G394" s="165"/>
      <c r="H394" s="165"/>
      <c r="I394" s="166"/>
      <c r="J394" s="165"/>
      <c r="K394" s="165"/>
      <c r="L394" s="167"/>
      <c r="M394" s="165"/>
      <c r="N394" s="165"/>
      <c r="O394" s="165"/>
      <c r="P394" s="166"/>
      <c r="Q394" s="166"/>
      <c r="R394" s="165"/>
      <c r="S394" s="165"/>
      <c r="T394" s="168"/>
      <c r="U394" s="168">
        <f t="shared" ref="U394:U457" si="43">ROUND(T394,-2)</f>
        <v>0</v>
      </c>
      <c r="V394" s="196">
        <f t="shared" ref="V394:V457" si="44">+U394*R394</f>
        <v>0</v>
      </c>
      <c r="W394" s="183" t="str">
        <f t="shared" ref="W394:W457" si="45">CONCATENATE(P394," ",Q394," ",R394," ",S394)</f>
        <v xml:space="preserve">   </v>
      </c>
      <c r="X394" s="166"/>
      <c r="Y394" s="218" t="s">
        <v>295</v>
      </c>
      <c r="Z394" s="166"/>
      <c r="AA394" s="169"/>
      <c r="AB394" s="169"/>
      <c r="AC394" s="169"/>
      <c r="AD394" s="169"/>
      <c r="AE394" s="169"/>
      <c r="AF394" s="169"/>
      <c r="AG394" s="170"/>
      <c r="AH394" s="171"/>
      <c r="AI394" s="171"/>
      <c r="AJ394" s="171"/>
      <c r="AK394" s="172"/>
      <c r="AL394" s="165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216">
        <f t="shared" si="42"/>
        <v>0</v>
      </c>
      <c r="AZ394" s="216">
        <f t="shared" ref="AZ394:AZ457" si="46">+V394-AY394</f>
        <v>0</v>
      </c>
      <c r="BA394" s="189" t="b">
        <f t="shared" ref="BA394:BA457" si="47">+AY394=V394</f>
        <v>1</v>
      </c>
      <c r="BB394" s="218"/>
      <c r="BC394" s="173"/>
      <c r="BD394" s="173"/>
      <c r="BE394" s="173"/>
      <c r="BF394" s="173"/>
      <c r="BG394" s="173"/>
      <c r="BH394" s="173"/>
      <c r="BI394" s="173"/>
      <c r="BJ394" s="173"/>
      <c r="BK394" s="173"/>
      <c r="BL394" s="173"/>
      <c r="BM394" s="173"/>
      <c r="BN394" s="173"/>
      <c r="BO394" s="173"/>
      <c r="BP394" s="173"/>
      <c r="BQ394" s="173"/>
      <c r="BR394" s="173"/>
      <c r="BS394" s="173"/>
      <c r="BT394" s="173"/>
      <c r="BU394" s="173"/>
      <c r="BV394" s="173"/>
      <c r="BW394" s="173"/>
      <c r="BX394" s="173"/>
    </row>
    <row r="395" spans="1:76" s="174" customFormat="1" ht="78.75">
      <c r="A395" s="164" t="str">
        <f t="shared" ref="A395:A458" si="48">$B$6&amp;B395&amp;D395</f>
        <v>0</v>
      </c>
      <c r="B395" s="165"/>
      <c r="C395" s="166"/>
      <c r="D395" s="166"/>
      <c r="E395" s="165"/>
      <c r="F395" s="165"/>
      <c r="G395" s="165"/>
      <c r="H395" s="165"/>
      <c r="I395" s="166"/>
      <c r="J395" s="165"/>
      <c r="K395" s="165"/>
      <c r="L395" s="167"/>
      <c r="M395" s="165"/>
      <c r="N395" s="165"/>
      <c r="O395" s="165"/>
      <c r="P395" s="166"/>
      <c r="Q395" s="166"/>
      <c r="R395" s="165"/>
      <c r="S395" s="165"/>
      <c r="T395" s="168"/>
      <c r="U395" s="168">
        <f t="shared" si="43"/>
        <v>0</v>
      </c>
      <c r="V395" s="196">
        <f t="shared" si="44"/>
        <v>0</v>
      </c>
      <c r="W395" s="183" t="str">
        <f t="shared" si="45"/>
        <v xml:space="preserve">   </v>
      </c>
      <c r="X395" s="166"/>
      <c r="Y395" s="218" t="s">
        <v>295</v>
      </c>
      <c r="Z395" s="166"/>
      <c r="AA395" s="169"/>
      <c r="AB395" s="169"/>
      <c r="AC395" s="169"/>
      <c r="AD395" s="169"/>
      <c r="AE395" s="169"/>
      <c r="AF395" s="169"/>
      <c r="AG395" s="170"/>
      <c r="AH395" s="171"/>
      <c r="AI395" s="171"/>
      <c r="AJ395" s="171"/>
      <c r="AK395" s="172"/>
      <c r="AL395" s="165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216">
        <f t="shared" ref="AY395:AY458" si="49">SUM(AM395:AX395)</f>
        <v>0</v>
      </c>
      <c r="AZ395" s="216">
        <f t="shared" si="46"/>
        <v>0</v>
      </c>
      <c r="BA395" s="189" t="b">
        <f t="shared" si="47"/>
        <v>1</v>
      </c>
      <c r="BB395" s="218"/>
      <c r="BC395" s="173"/>
      <c r="BD395" s="173"/>
      <c r="BE395" s="173"/>
      <c r="BF395" s="173"/>
      <c r="BG395" s="173"/>
      <c r="BH395" s="173"/>
      <c r="BI395" s="173"/>
      <c r="BJ395" s="173"/>
      <c r="BK395" s="173"/>
      <c r="BL395" s="173"/>
      <c r="BM395" s="173"/>
      <c r="BN395" s="173"/>
      <c r="BO395" s="173"/>
      <c r="BP395" s="173"/>
      <c r="BQ395" s="173"/>
      <c r="BR395" s="173"/>
      <c r="BS395" s="173"/>
      <c r="BT395" s="173"/>
      <c r="BU395" s="173"/>
      <c r="BV395" s="173"/>
      <c r="BW395" s="173"/>
      <c r="BX395" s="173"/>
    </row>
    <row r="396" spans="1:76" s="174" customFormat="1" ht="78.75">
      <c r="A396" s="164" t="str">
        <f t="shared" si="48"/>
        <v>0</v>
      </c>
      <c r="B396" s="165"/>
      <c r="C396" s="166"/>
      <c r="D396" s="166"/>
      <c r="E396" s="165"/>
      <c r="F396" s="165"/>
      <c r="G396" s="165"/>
      <c r="H396" s="165"/>
      <c r="I396" s="166"/>
      <c r="J396" s="165"/>
      <c r="K396" s="165"/>
      <c r="L396" s="167"/>
      <c r="M396" s="165"/>
      <c r="N396" s="165"/>
      <c r="O396" s="165"/>
      <c r="P396" s="166"/>
      <c r="Q396" s="166"/>
      <c r="R396" s="165"/>
      <c r="S396" s="165"/>
      <c r="T396" s="168"/>
      <c r="U396" s="168">
        <f t="shared" si="43"/>
        <v>0</v>
      </c>
      <c r="V396" s="196">
        <f t="shared" si="44"/>
        <v>0</v>
      </c>
      <c r="W396" s="183" t="str">
        <f t="shared" si="45"/>
        <v xml:space="preserve">   </v>
      </c>
      <c r="X396" s="166"/>
      <c r="Y396" s="218" t="s">
        <v>295</v>
      </c>
      <c r="Z396" s="166"/>
      <c r="AA396" s="169"/>
      <c r="AB396" s="169"/>
      <c r="AC396" s="169"/>
      <c r="AD396" s="169"/>
      <c r="AE396" s="169"/>
      <c r="AF396" s="169"/>
      <c r="AG396" s="170"/>
      <c r="AH396" s="171"/>
      <c r="AI396" s="171"/>
      <c r="AJ396" s="171"/>
      <c r="AK396" s="172"/>
      <c r="AL396" s="165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216">
        <f t="shared" si="49"/>
        <v>0</v>
      </c>
      <c r="AZ396" s="216">
        <f t="shared" si="46"/>
        <v>0</v>
      </c>
      <c r="BA396" s="189" t="b">
        <f t="shared" si="47"/>
        <v>1</v>
      </c>
      <c r="BB396" s="218"/>
      <c r="BC396" s="173"/>
      <c r="BD396" s="173"/>
      <c r="BE396" s="173"/>
      <c r="BF396" s="173"/>
      <c r="BG396" s="173"/>
      <c r="BH396" s="173"/>
      <c r="BI396" s="173"/>
      <c r="BJ396" s="173"/>
      <c r="BK396" s="173"/>
      <c r="BL396" s="173"/>
      <c r="BM396" s="173"/>
      <c r="BN396" s="173"/>
      <c r="BO396" s="173"/>
      <c r="BP396" s="173"/>
      <c r="BQ396" s="173"/>
      <c r="BR396" s="173"/>
      <c r="BS396" s="173"/>
      <c r="BT396" s="173"/>
      <c r="BU396" s="173"/>
      <c r="BV396" s="173"/>
      <c r="BW396" s="173"/>
      <c r="BX396" s="173"/>
    </row>
    <row r="397" spans="1:76" s="174" customFormat="1" ht="78.75">
      <c r="A397" s="164" t="str">
        <f t="shared" si="48"/>
        <v>0</v>
      </c>
      <c r="B397" s="165"/>
      <c r="C397" s="166"/>
      <c r="D397" s="166"/>
      <c r="E397" s="165"/>
      <c r="F397" s="165"/>
      <c r="G397" s="165"/>
      <c r="H397" s="165"/>
      <c r="I397" s="166"/>
      <c r="J397" s="165"/>
      <c r="K397" s="165"/>
      <c r="L397" s="167"/>
      <c r="M397" s="165"/>
      <c r="N397" s="165"/>
      <c r="O397" s="165"/>
      <c r="P397" s="166"/>
      <c r="Q397" s="166"/>
      <c r="R397" s="165"/>
      <c r="S397" s="165"/>
      <c r="T397" s="168"/>
      <c r="U397" s="168">
        <f t="shared" si="43"/>
        <v>0</v>
      </c>
      <c r="V397" s="196">
        <f t="shared" si="44"/>
        <v>0</v>
      </c>
      <c r="W397" s="183" t="str">
        <f t="shared" si="45"/>
        <v xml:space="preserve">   </v>
      </c>
      <c r="X397" s="166"/>
      <c r="Y397" s="218" t="s">
        <v>295</v>
      </c>
      <c r="Z397" s="166"/>
      <c r="AA397" s="169"/>
      <c r="AB397" s="169"/>
      <c r="AC397" s="169"/>
      <c r="AD397" s="169"/>
      <c r="AE397" s="169"/>
      <c r="AF397" s="169"/>
      <c r="AG397" s="170"/>
      <c r="AH397" s="171"/>
      <c r="AI397" s="171"/>
      <c r="AJ397" s="171"/>
      <c r="AK397" s="172"/>
      <c r="AL397" s="165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216">
        <f t="shared" si="49"/>
        <v>0</v>
      </c>
      <c r="AZ397" s="216">
        <f t="shared" si="46"/>
        <v>0</v>
      </c>
      <c r="BA397" s="189" t="b">
        <f t="shared" si="47"/>
        <v>1</v>
      </c>
      <c r="BB397" s="218"/>
      <c r="BC397" s="173"/>
      <c r="BD397" s="173"/>
      <c r="BE397" s="173"/>
      <c r="BF397" s="173"/>
      <c r="BG397" s="173"/>
      <c r="BH397" s="173"/>
      <c r="BI397" s="173"/>
      <c r="BJ397" s="173"/>
      <c r="BK397" s="173"/>
      <c r="BL397" s="173"/>
      <c r="BM397" s="173"/>
      <c r="BN397" s="173"/>
      <c r="BO397" s="173"/>
      <c r="BP397" s="173"/>
      <c r="BQ397" s="173"/>
      <c r="BR397" s="173"/>
      <c r="BS397" s="173"/>
      <c r="BT397" s="173"/>
      <c r="BU397" s="173"/>
      <c r="BV397" s="173"/>
      <c r="BW397" s="173"/>
      <c r="BX397" s="173"/>
    </row>
    <row r="398" spans="1:76" s="174" customFormat="1" ht="78.75">
      <c r="A398" s="164" t="str">
        <f t="shared" si="48"/>
        <v>0</v>
      </c>
      <c r="B398" s="165"/>
      <c r="C398" s="166"/>
      <c r="D398" s="166"/>
      <c r="E398" s="165"/>
      <c r="F398" s="165"/>
      <c r="G398" s="165"/>
      <c r="H398" s="165"/>
      <c r="I398" s="166"/>
      <c r="J398" s="165"/>
      <c r="K398" s="165"/>
      <c r="L398" s="167"/>
      <c r="M398" s="165"/>
      <c r="N398" s="165"/>
      <c r="O398" s="165"/>
      <c r="P398" s="166"/>
      <c r="Q398" s="166"/>
      <c r="R398" s="165"/>
      <c r="S398" s="165"/>
      <c r="T398" s="168"/>
      <c r="U398" s="168">
        <f t="shared" si="43"/>
        <v>0</v>
      </c>
      <c r="V398" s="196">
        <f t="shared" si="44"/>
        <v>0</v>
      </c>
      <c r="W398" s="183" t="str">
        <f t="shared" si="45"/>
        <v xml:space="preserve">   </v>
      </c>
      <c r="X398" s="166"/>
      <c r="Y398" s="218" t="s">
        <v>295</v>
      </c>
      <c r="Z398" s="166"/>
      <c r="AA398" s="169"/>
      <c r="AB398" s="169"/>
      <c r="AC398" s="169"/>
      <c r="AD398" s="169"/>
      <c r="AE398" s="169"/>
      <c r="AF398" s="169"/>
      <c r="AG398" s="170"/>
      <c r="AH398" s="171"/>
      <c r="AI398" s="171"/>
      <c r="AJ398" s="171"/>
      <c r="AK398" s="172"/>
      <c r="AL398" s="165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216">
        <f t="shared" si="49"/>
        <v>0</v>
      </c>
      <c r="AZ398" s="216">
        <f t="shared" si="46"/>
        <v>0</v>
      </c>
      <c r="BA398" s="189" t="b">
        <f t="shared" si="47"/>
        <v>1</v>
      </c>
      <c r="BB398" s="218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173"/>
      <c r="BN398" s="173"/>
      <c r="BO398" s="173"/>
      <c r="BP398" s="173"/>
      <c r="BQ398" s="173"/>
      <c r="BR398" s="173"/>
      <c r="BS398" s="173"/>
      <c r="BT398" s="173"/>
      <c r="BU398" s="173"/>
      <c r="BV398" s="173"/>
      <c r="BW398" s="173"/>
      <c r="BX398" s="173"/>
    </row>
    <row r="399" spans="1:76" s="174" customFormat="1" ht="78.75">
      <c r="A399" s="164" t="str">
        <f t="shared" si="48"/>
        <v>0</v>
      </c>
      <c r="B399" s="165"/>
      <c r="C399" s="166"/>
      <c r="D399" s="166"/>
      <c r="E399" s="165"/>
      <c r="F399" s="165"/>
      <c r="G399" s="165"/>
      <c r="H399" s="165"/>
      <c r="I399" s="166"/>
      <c r="J399" s="165"/>
      <c r="K399" s="165"/>
      <c r="L399" s="167"/>
      <c r="M399" s="165"/>
      <c r="N399" s="165"/>
      <c r="O399" s="165"/>
      <c r="P399" s="166"/>
      <c r="Q399" s="166"/>
      <c r="R399" s="165"/>
      <c r="S399" s="165"/>
      <c r="T399" s="168"/>
      <c r="U399" s="168">
        <f t="shared" si="43"/>
        <v>0</v>
      </c>
      <c r="V399" s="196">
        <f t="shared" si="44"/>
        <v>0</v>
      </c>
      <c r="W399" s="183" t="str">
        <f t="shared" si="45"/>
        <v xml:space="preserve">   </v>
      </c>
      <c r="X399" s="166"/>
      <c r="Y399" s="218" t="s">
        <v>295</v>
      </c>
      <c r="Z399" s="166"/>
      <c r="AA399" s="169"/>
      <c r="AB399" s="169"/>
      <c r="AC399" s="169"/>
      <c r="AD399" s="169"/>
      <c r="AE399" s="169"/>
      <c r="AF399" s="169"/>
      <c r="AG399" s="170"/>
      <c r="AH399" s="171"/>
      <c r="AI399" s="171"/>
      <c r="AJ399" s="171"/>
      <c r="AK399" s="172"/>
      <c r="AL399" s="165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216">
        <f t="shared" si="49"/>
        <v>0</v>
      </c>
      <c r="AZ399" s="216">
        <f t="shared" si="46"/>
        <v>0</v>
      </c>
      <c r="BA399" s="189" t="b">
        <f t="shared" si="47"/>
        <v>1</v>
      </c>
      <c r="BB399" s="218"/>
      <c r="BC399" s="173"/>
      <c r="BD399" s="173"/>
      <c r="BE399" s="173"/>
      <c r="BF399" s="173"/>
      <c r="BG399" s="173"/>
      <c r="BH399" s="173"/>
      <c r="BI399" s="173"/>
      <c r="BJ399" s="173"/>
      <c r="BK399" s="173"/>
      <c r="BL399" s="173"/>
      <c r="BM399" s="173"/>
      <c r="BN399" s="173"/>
      <c r="BO399" s="173"/>
      <c r="BP399" s="173"/>
      <c r="BQ399" s="173"/>
      <c r="BR399" s="173"/>
      <c r="BS399" s="173"/>
      <c r="BT399" s="173"/>
      <c r="BU399" s="173"/>
      <c r="BV399" s="173"/>
      <c r="BW399" s="173"/>
      <c r="BX399" s="173"/>
    </row>
    <row r="400" spans="1:76" s="174" customFormat="1" ht="78.75">
      <c r="A400" s="164" t="str">
        <f t="shared" si="48"/>
        <v>0</v>
      </c>
      <c r="B400" s="165"/>
      <c r="C400" s="166"/>
      <c r="D400" s="166"/>
      <c r="E400" s="165"/>
      <c r="F400" s="165"/>
      <c r="G400" s="165"/>
      <c r="H400" s="165"/>
      <c r="I400" s="166"/>
      <c r="J400" s="165"/>
      <c r="K400" s="165"/>
      <c r="L400" s="167"/>
      <c r="M400" s="165"/>
      <c r="N400" s="165"/>
      <c r="O400" s="165"/>
      <c r="P400" s="166"/>
      <c r="Q400" s="166"/>
      <c r="R400" s="165"/>
      <c r="S400" s="165"/>
      <c r="T400" s="168"/>
      <c r="U400" s="168">
        <f t="shared" si="43"/>
        <v>0</v>
      </c>
      <c r="V400" s="196">
        <f t="shared" si="44"/>
        <v>0</v>
      </c>
      <c r="W400" s="183" t="str">
        <f t="shared" si="45"/>
        <v xml:space="preserve">   </v>
      </c>
      <c r="X400" s="166"/>
      <c r="Y400" s="218" t="s">
        <v>295</v>
      </c>
      <c r="Z400" s="166"/>
      <c r="AA400" s="169"/>
      <c r="AB400" s="169"/>
      <c r="AC400" s="169"/>
      <c r="AD400" s="169"/>
      <c r="AE400" s="169"/>
      <c r="AF400" s="169"/>
      <c r="AG400" s="170"/>
      <c r="AH400" s="171"/>
      <c r="AI400" s="171"/>
      <c r="AJ400" s="171"/>
      <c r="AK400" s="172"/>
      <c r="AL400" s="165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216">
        <f t="shared" si="49"/>
        <v>0</v>
      </c>
      <c r="AZ400" s="216">
        <f t="shared" si="46"/>
        <v>0</v>
      </c>
      <c r="BA400" s="189" t="b">
        <f t="shared" si="47"/>
        <v>1</v>
      </c>
      <c r="BB400" s="218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173"/>
      <c r="BN400" s="173"/>
      <c r="BO400" s="173"/>
      <c r="BP400" s="173"/>
      <c r="BQ400" s="173"/>
      <c r="BR400" s="173"/>
      <c r="BS400" s="173"/>
      <c r="BT400" s="173"/>
      <c r="BU400" s="173"/>
      <c r="BV400" s="173"/>
      <c r="BW400" s="173"/>
      <c r="BX400" s="173"/>
    </row>
    <row r="401" spans="1:76" s="174" customFormat="1" ht="78.75">
      <c r="A401" s="164" t="str">
        <f t="shared" si="48"/>
        <v>0</v>
      </c>
      <c r="B401" s="165"/>
      <c r="C401" s="166"/>
      <c r="D401" s="166"/>
      <c r="E401" s="165"/>
      <c r="F401" s="165"/>
      <c r="G401" s="165"/>
      <c r="H401" s="165"/>
      <c r="I401" s="166"/>
      <c r="J401" s="165"/>
      <c r="K401" s="165"/>
      <c r="L401" s="167"/>
      <c r="M401" s="165"/>
      <c r="N401" s="165"/>
      <c r="O401" s="165"/>
      <c r="P401" s="166"/>
      <c r="Q401" s="166"/>
      <c r="R401" s="165"/>
      <c r="S401" s="165"/>
      <c r="T401" s="168"/>
      <c r="U401" s="168">
        <f t="shared" si="43"/>
        <v>0</v>
      </c>
      <c r="V401" s="196">
        <f t="shared" si="44"/>
        <v>0</v>
      </c>
      <c r="W401" s="183" t="str">
        <f t="shared" si="45"/>
        <v xml:space="preserve">   </v>
      </c>
      <c r="X401" s="166"/>
      <c r="Y401" s="218" t="s">
        <v>295</v>
      </c>
      <c r="Z401" s="166"/>
      <c r="AA401" s="169"/>
      <c r="AB401" s="169"/>
      <c r="AC401" s="169"/>
      <c r="AD401" s="169"/>
      <c r="AE401" s="169"/>
      <c r="AF401" s="169"/>
      <c r="AG401" s="170"/>
      <c r="AH401" s="171"/>
      <c r="AI401" s="171"/>
      <c r="AJ401" s="171"/>
      <c r="AK401" s="172"/>
      <c r="AL401" s="165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216">
        <f t="shared" si="49"/>
        <v>0</v>
      </c>
      <c r="AZ401" s="216">
        <f t="shared" si="46"/>
        <v>0</v>
      </c>
      <c r="BA401" s="189" t="b">
        <f t="shared" si="47"/>
        <v>1</v>
      </c>
      <c r="BB401" s="218"/>
      <c r="BC401" s="173"/>
      <c r="BD401" s="173"/>
      <c r="BE401" s="173"/>
      <c r="BF401" s="173"/>
      <c r="BG401" s="173"/>
      <c r="BH401" s="173"/>
      <c r="BI401" s="173"/>
      <c r="BJ401" s="173"/>
      <c r="BK401" s="173"/>
      <c r="BL401" s="173"/>
      <c r="BM401" s="173"/>
      <c r="BN401" s="173"/>
      <c r="BO401" s="173"/>
      <c r="BP401" s="173"/>
      <c r="BQ401" s="173"/>
      <c r="BR401" s="173"/>
      <c r="BS401" s="173"/>
      <c r="BT401" s="173"/>
      <c r="BU401" s="173"/>
      <c r="BV401" s="173"/>
      <c r="BW401" s="173"/>
      <c r="BX401" s="173"/>
    </row>
    <row r="402" spans="1:76" s="174" customFormat="1" ht="78.75">
      <c r="A402" s="164" t="str">
        <f t="shared" si="48"/>
        <v>0</v>
      </c>
      <c r="B402" s="165"/>
      <c r="C402" s="166"/>
      <c r="D402" s="166"/>
      <c r="E402" s="165"/>
      <c r="F402" s="165"/>
      <c r="G402" s="165"/>
      <c r="H402" s="165"/>
      <c r="I402" s="166"/>
      <c r="J402" s="165"/>
      <c r="K402" s="165"/>
      <c r="L402" s="167"/>
      <c r="M402" s="165"/>
      <c r="N402" s="165"/>
      <c r="O402" s="165"/>
      <c r="P402" s="166"/>
      <c r="Q402" s="166"/>
      <c r="R402" s="165"/>
      <c r="S402" s="165"/>
      <c r="T402" s="168"/>
      <c r="U402" s="168">
        <f t="shared" si="43"/>
        <v>0</v>
      </c>
      <c r="V402" s="196">
        <f t="shared" si="44"/>
        <v>0</v>
      </c>
      <c r="W402" s="183" t="str">
        <f t="shared" si="45"/>
        <v xml:space="preserve">   </v>
      </c>
      <c r="X402" s="166"/>
      <c r="Y402" s="218" t="s">
        <v>295</v>
      </c>
      <c r="Z402" s="166"/>
      <c r="AA402" s="169"/>
      <c r="AB402" s="169"/>
      <c r="AC402" s="169"/>
      <c r="AD402" s="169"/>
      <c r="AE402" s="169"/>
      <c r="AF402" s="169"/>
      <c r="AG402" s="170"/>
      <c r="AH402" s="171"/>
      <c r="AI402" s="171"/>
      <c r="AJ402" s="171"/>
      <c r="AK402" s="172"/>
      <c r="AL402" s="165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216">
        <f t="shared" si="49"/>
        <v>0</v>
      </c>
      <c r="AZ402" s="216">
        <f t="shared" si="46"/>
        <v>0</v>
      </c>
      <c r="BA402" s="189" t="b">
        <f t="shared" si="47"/>
        <v>1</v>
      </c>
      <c r="BB402" s="218"/>
      <c r="BC402" s="173"/>
      <c r="BD402" s="173"/>
      <c r="BE402" s="173"/>
      <c r="BF402" s="173"/>
      <c r="BG402" s="173"/>
      <c r="BH402" s="173"/>
      <c r="BI402" s="173"/>
      <c r="BJ402" s="173"/>
      <c r="BK402" s="173"/>
      <c r="BL402" s="173"/>
      <c r="BM402" s="173"/>
      <c r="BN402" s="173"/>
      <c r="BO402" s="173"/>
      <c r="BP402" s="173"/>
      <c r="BQ402" s="173"/>
      <c r="BR402" s="173"/>
      <c r="BS402" s="173"/>
      <c r="BT402" s="173"/>
      <c r="BU402" s="173"/>
      <c r="BV402" s="173"/>
      <c r="BW402" s="173"/>
      <c r="BX402" s="173"/>
    </row>
    <row r="403" spans="1:76" s="174" customFormat="1" ht="78.75">
      <c r="A403" s="164" t="str">
        <f t="shared" si="48"/>
        <v>0</v>
      </c>
      <c r="B403" s="165"/>
      <c r="C403" s="166"/>
      <c r="D403" s="166"/>
      <c r="E403" s="165"/>
      <c r="F403" s="165"/>
      <c r="G403" s="165"/>
      <c r="H403" s="165"/>
      <c r="I403" s="166"/>
      <c r="J403" s="165"/>
      <c r="K403" s="165"/>
      <c r="L403" s="167"/>
      <c r="M403" s="165"/>
      <c r="N403" s="165"/>
      <c r="O403" s="165"/>
      <c r="P403" s="166"/>
      <c r="Q403" s="166"/>
      <c r="R403" s="165"/>
      <c r="S403" s="165"/>
      <c r="T403" s="168"/>
      <c r="U403" s="168">
        <f t="shared" si="43"/>
        <v>0</v>
      </c>
      <c r="V403" s="196">
        <f t="shared" si="44"/>
        <v>0</v>
      </c>
      <c r="W403" s="183" t="str">
        <f t="shared" si="45"/>
        <v xml:space="preserve">   </v>
      </c>
      <c r="X403" s="166"/>
      <c r="Y403" s="218" t="s">
        <v>295</v>
      </c>
      <c r="Z403" s="166"/>
      <c r="AA403" s="169"/>
      <c r="AB403" s="169"/>
      <c r="AC403" s="169"/>
      <c r="AD403" s="169"/>
      <c r="AE403" s="169"/>
      <c r="AF403" s="169"/>
      <c r="AG403" s="170"/>
      <c r="AH403" s="171"/>
      <c r="AI403" s="171"/>
      <c r="AJ403" s="171"/>
      <c r="AK403" s="172"/>
      <c r="AL403" s="165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216">
        <f t="shared" si="49"/>
        <v>0</v>
      </c>
      <c r="AZ403" s="216">
        <f t="shared" si="46"/>
        <v>0</v>
      </c>
      <c r="BA403" s="189" t="b">
        <f t="shared" si="47"/>
        <v>1</v>
      </c>
      <c r="BB403" s="218"/>
      <c r="BC403" s="173"/>
      <c r="BD403" s="173"/>
      <c r="BE403" s="173"/>
      <c r="BF403" s="173"/>
      <c r="BG403" s="173"/>
      <c r="BH403" s="173"/>
      <c r="BI403" s="173"/>
      <c r="BJ403" s="173"/>
      <c r="BK403" s="173"/>
      <c r="BL403" s="173"/>
      <c r="BM403" s="173"/>
      <c r="BN403" s="173"/>
      <c r="BO403" s="173"/>
      <c r="BP403" s="173"/>
      <c r="BQ403" s="173"/>
      <c r="BR403" s="173"/>
      <c r="BS403" s="173"/>
      <c r="BT403" s="173"/>
      <c r="BU403" s="173"/>
      <c r="BV403" s="173"/>
      <c r="BW403" s="173"/>
      <c r="BX403" s="173"/>
    </row>
    <row r="404" spans="1:76" s="174" customFormat="1" ht="78.75">
      <c r="A404" s="164" t="str">
        <f t="shared" si="48"/>
        <v>0</v>
      </c>
      <c r="B404" s="165"/>
      <c r="C404" s="166"/>
      <c r="D404" s="166"/>
      <c r="E404" s="165"/>
      <c r="F404" s="165"/>
      <c r="G404" s="165"/>
      <c r="H404" s="165"/>
      <c r="I404" s="166"/>
      <c r="J404" s="165"/>
      <c r="K404" s="165"/>
      <c r="L404" s="167"/>
      <c r="M404" s="165"/>
      <c r="N404" s="165"/>
      <c r="O404" s="165"/>
      <c r="P404" s="166"/>
      <c r="Q404" s="166"/>
      <c r="R404" s="165"/>
      <c r="S404" s="165"/>
      <c r="T404" s="168"/>
      <c r="U404" s="168">
        <f t="shared" si="43"/>
        <v>0</v>
      </c>
      <c r="V404" s="196">
        <f t="shared" si="44"/>
        <v>0</v>
      </c>
      <c r="W404" s="183" t="str">
        <f t="shared" si="45"/>
        <v xml:space="preserve">   </v>
      </c>
      <c r="X404" s="166"/>
      <c r="Y404" s="218" t="s">
        <v>295</v>
      </c>
      <c r="Z404" s="166"/>
      <c r="AA404" s="169"/>
      <c r="AB404" s="169"/>
      <c r="AC404" s="169"/>
      <c r="AD404" s="169"/>
      <c r="AE404" s="169"/>
      <c r="AF404" s="169"/>
      <c r="AG404" s="170"/>
      <c r="AH404" s="171"/>
      <c r="AI404" s="171"/>
      <c r="AJ404" s="171"/>
      <c r="AK404" s="172"/>
      <c r="AL404" s="165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216">
        <f t="shared" si="49"/>
        <v>0</v>
      </c>
      <c r="AZ404" s="216">
        <f t="shared" si="46"/>
        <v>0</v>
      </c>
      <c r="BA404" s="189" t="b">
        <f t="shared" si="47"/>
        <v>1</v>
      </c>
      <c r="BB404" s="218"/>
      <c r="BC404" s="173"/>
      <c r="BD404" s="173"/>
      <c r="BE404" s="173"/>
      <c r="BF404" s="173"/>
      <c r="BG404" s="173"/>
      <c r="BH404" s="173"/>
      <c r="BI404" s="173"/>
      <c r="BJ404" s="173"/>
      <c r="BK404" s="173"/>
      <c r="BL404" s="173"/>
      <c r="BM404" s="173"/>
      <c r="BN404" s="173"/>
      <c r="BO404" s="173"/>
      <c r="BP404" s="173"/>
      <c r="BQ404" s="173"/>
      <c r="BR404" s="173"/>
      <c r="BS404" s="173"/>
      <c r="BT404" s="173"/>
      <c r="BU404" s="173"/>
      <c r="BV404" s="173"/>
      <c r="BW404" s="173"/>
      <c r="BX404" s="173"/>
    </row>
    <row r="405" spans="1:76" s="174" customFormat="1" ht="78.75">
      <c r="A405" s="164" t="str">
        <f t="shared" si="48"/>
        <v>0</v>
      </c>
      <c r="B405" s="165"/>
      <c r="C405" s="166"/>
      <c r="D405" s="166"/>
      <c r="E405" s="165"/>
      <c r="F405" s="165"/>
      <c r="G405" s="165"/>
      <c r="H405" s="165"/>
      <c r="I405" s="166"/>
      <c r="J405" s="165"/>
      <c r="K405" s="165"/>
      <c r="L405" s="167"/>
      <c r="M405" s="165"/>
      <c r="N405" s="165"/>
      <c r="O405" s="165"/>
      <c r="P405" s="166"/>
      <c r="Q405" s="166"/>
      <c r="R405" s="165"/>
      <c r="S405" s="165"/>
      <c r="T405" s="168"/>
      <c r="U405" s="168">
        <f t="shared" si="43"/>
        <v>0</v>
      </c>
      <c r="V405" s="196">
        <f t="shared" si="44"/>
        <v>0</v>
      </c>
      <c r="W405" s="183" t="str">
        <f t="shared" si="45"/>
        <v xml:space="preserve">   </v>
      </c>
      <c r="X405" s="166"/>
      <c r="Y405" s="218" t="s">
        <v>295</v>
      </c>
      <c r="Z405" s="166"/>
      <c r="AA405" s="169"/>
      <c r="AB405" s="169"/>
      <c r="AC405" s="169"/>
      <c r="AD405" s="169"/>
      <c r="AE405" s="169"/>
      <c r="AF405" s="169"/>
      <c r="AG405" s="170"/>
      <c r="AH405" s="171"/>
      <c r="AI405" s="171"/>
      <c r="AJ405" s="171"/>
      <c r="AK405" s="172"/>
      <c r="AL405" s="165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216">
        <f t="shared" si="49"/>
        <v>0</v>
      </c>
      <c r="AZ405" s="216">
        <f t="shared" si="46"/>
        <v>0</v>
      </c>
      <c r="BA405" s="189" t="b">
        <f t="shared" si="47"/>
        <v>1</v>
      </c>
      <c r="BB405" s="218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</row>
    <row r="406" spans="1:76" s="174" customFormat="1" ht="78.75">
      <c r="A406" s="164" t="str">
        <f t="shared" si="48"/>
        <v>0</v>
      </c>
      <c r="B406" s="165"/>
      <c r="C406" s="166"/>
      <c r="D406" s="166"/>
      <c r="E406" s="165"/>
      <c r="F406" s="165"/>
      <c r="G406" s="165"/>
      <c r="H406" s="165"/>
      <c r="I406" s="166"/>
      <c r="J406" s="165"/>
      <c r="K406" s="165"/>
      <c r="L406" s="167"/>
      <c r="M406" s="165"/>
      <c r="N406" s="165"/>
      <c r="O406" s="165"/>
      <c r="P406" s="166"/>
      <c r="Q406" s="166"/>
      <c r="R406" s="165"/>
      <c r="S406" s="165"/>
      <c r="T406" s="168"/>
      <c r="U406" s="168">
        <f t="shared" si="43"/>
        <v>0</v>
      </c>
      <c r="V406" s="196">
        <f t="shared" si="44"/>
        <v>0</v>
      </c>
      <c r="W406" s="183" t="str">
        <f t="shared" si="45"/>
        <v xml:space="preserve">   </v>
      </c>
      <c r="X406" s="166"/>
      <c r="Y406" s="218" t="s">
        <v>295</v>
      </c>
      <c r="Z406" s="166"/>
      <c r="AA406" s="169"/>
      <c r="AB406" s="169"/>
      <c r="AC406" s="169"/>
      <c r="AD406" s="169"/>
      <c r="AE406" s="169"/>
      <c r="AF406" s="169"/>
      <c r="AG406" s="170"/>
      <c r="AH406" s="171"/>
      <c r="AI406" s="171"/>
      <c r="AJ406" s="171"/>
      <c r="AK406" s="172"/>
      <c r="AL406" s="165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216">
        <f t="shared" si="49"/>
        <v>0</v>
      </c>
      <c r="AZ406" s="216">
        <f t="shared" si="46"/>
        <v>0</v>
      </c>
      <c r="BA406" s="189" t="b">
        <f t="shared" si="47"/>
        <v>1</v>
      </c>
      <c r="BB406" s="218"/>
      <c r="BC406" s="173"/>
      <c r="BD406" s="173"/>
      <c r="BE406" s="173"/>
      <c r="BF406" s="173"/>
      <c r="BG406" s="173"/>
      <c r="BH406" s="173"/>
      <c r="BI406" s="173"/>
      <c r="BJ406" s="173"/>
      <c r="BK406" s="173"/>
      <c r="BL406" s="173"/>
      <c r="BM406" s="173"/>
      <c r="BN406" s="173"/>
      <c r="BO406" s="173"/>
      <c r="BP406" s="173"/>
      <c r="BQ406" s="173"/>
      <c r="BR406" s="173"/>
      <c r="BS406" s="173"/>
      <c r="BT406" s="173"/>
      <c r="BU406" s="173"/>
      <c r="BV406" s="173"/>
      <c r="BW406" s="173"/>
      <c r="BX406" s="173"/>
    </row>
    <row r="407" spans="1:76" s="174" customFormat="1" ht="78.75">
      <c r="A407" s="164" t="str">
        <f t="shared" si="48"/>
        <v>0</v>
      </c>
      <c r="B407" s="165"/>
      <c r="C407" s="166"/>
      <c r="D407" s="166"/>
      <c r="E407" s="165"/>
      <c r="F407" s="165"/>
      <c r="G407" s="165"/>
      <c r="H407" s="165"/>
      <c r="I407" s="166"/>
      <c r="J407" s="165"/>
      <c r="K407" s="165"/>
      <c r="L407" s="167"/>
      <c r="M407" s="165"/>
      <c r="N407" s="165"/>
      <c r="O407" s="165"/>
      <c r="P407" s="166"/>
      <c r="Q407" s="166"/>
      <c r="R407" s="165"/>
      <c r="S407" s="165"/>
      <c r="T407" s="168"/>
      <c r="U407" s="168">
        <f t="shared" si="43"/>
        <v>0</v>
      </c>
      <c r="V407" s="196">
        <f t="shared" si="44"/>
        <v>0</v>
      </c>
      <c r="W407" s="183" t="str">
        <f t="shared" si="45"/>
        <v xml:space="preserve">   </v>
      </c>
      <c r="X407" s="166"/>
      <c r="Y407" s="218" t="s">
        <v>295</v>
      </c>
      <c r="Z407" s="166"/>
      <c r="AA407" s="169"/>
      <c r="AB407" s="169"/>
      <c r="AC407" s="169"/>
      <c r="AD407" s="169"/>
      <c r="AE407" s="169"/>
      <c r="AF407" s="169"/>
      <c r="AG407" s="170"/>
      <c r="AH407" s="171"/>
      <c r="AI407" s="171"/>
      <c r="AJ407" s="171"/>
      <c r="AK407" s="172"/>
      <c r="AL407" s="165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216">
        <f t="shared" si="49"/>
        <v>0</v>
      </c>
      <c r="AZ407" s="216">
        <f t="shared" si="46"/>
        <v>0</v>
      </c>
      <c r="BA407" s="189" t="b">
        <f t="shared" si="47"/>
        <v>1</v>
      </c>
      <c r="BB407" s="218"/>
      <c r="BC407" s="173"/>
      <c r="BD407" s="173"/>
      <c r="BE407" s="173"/>
      <c r="BF407" s="173"/>
      <c r="BG407" s="173"/>
      <c r="BH407" s="173"/>
      <c r="BI407" s="173"/>
      <c r="BJ407" s="173"/>
      <c r="BK407" s="173"/>
      <c r="BL407" s="173"/>
      <c r="BM407" s="173"/>
      <c r="BN407" s="173"/>
      <c r="BO407" s="173"/>
      <c r="BP407" s="173"/>
      <c r="BQ407" s="173"/>
      <c r="BR407" s="173"/>
      <c r="BS407" s="173"/>
      <c r="BT407" s="173"/>
      <c r="BU407" s="173"/>
      <c r="BV407" s="173"/>
      <c r="BW407" s="173"/>
      <c r="BX407" s="173"/>
    </row>
    <row r="408" spans="1:76" s="174" customFormat="1" ht="78.75">
      <c r="A408" s="164" t="str">
        <f t="shared" si="48"/>
        <v>0</v>
      </c>
      <c r="B408" s="165"/>
      <c r="C408" s="166"/>
      <c r="D408" s="166"/>
      <c r="E408" s="165"/>
      <c r="F408" s="165"/>
      <c r="G408" s="165"/>
      <c r="H408" s="165"/>
      <c r="I408" s="166"/>
      <c r="J408" s="165"/>
      <c r="K408" s="165"/>
      <c r="L408" s="167"/>
      <c r="M408" s="165"/>
      <c r="N408" s="165"/>
      <c r="O408" s="165"/>
      <c r="P408" s="166"/>
      <c r="Q408" s="166"/>
      <c r="R408" s="165"/>
      <c r="S408" s="165"/>
      <c r="T408" s="168"/>
      <c r="U408" s="168">
        <f t="shared" si="43"/>
        <v>0</v>
      </c>
      <c r="V408" s="196">
        <f t="shared" si="44"/>
        <v>0</v>
      </c>
      <c r="W408" s="183" t="str">
        <f t="shared" si="45"/>
        <v xml:space="preserve">   </v>
      </c>
      <c r="X408" s="166"/>
      <c r="Y408" s="218" t="s">
        <v>295</v>
      </c>
      <c r="Z408" s="166"/>
      <c r="AA408" s="169"/>
      <c r="AB408" s="169"/>
      <c r="AC408" s="169"/>
      <c r="AD408" s="169"/>
      <c r="AE408" s="169"/>
      <c r="AF408" s="169"/>
      <c r="AG408" s="170"/>
      <c r="AH408" s="171"/>
      <c r="AI408" s="171"/>
      <c r="AJ408" s="171"/>
      <c r="AK408" s="172"/>
      <c r="AL408" s="165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216">
        <f t="shared" si="49"/>
        <v>0</v>
      </c>
      <c r="AZ408" s="216">
        <f t="shared" si="46"/>
        <v>0</v>
      </c>
      <c r="BA408" s="189" t="b">
        <f t="shared" si="47"/>
        <v>1</v>
      </c>
      <c r="BB408" s="218"/>
      <c r="BC408" s="173"/>
      <c r="BD408" s="173"/>
      <c r="BE408" s="173"/>
      <c r="BF408" s="173"/>
      <c r="BG408" s="173"/>
      <c r="BH408" s="173"/>
      <c r="BI408" s="173"/>
      <c r="BJ408" s="173"/>
      <c r="BK408" s="173"/>
      <c r="BL408" s="173"/>
      <c r="BM408" s="173"/>
      <c r="BN408" s="173"/>
      <c r="BO408" s="173"/>
      <c r="BP408" s="173"/>
      <c r="BQ408" s="173"/>
      <c r="BR408" s="173"/>
      <c r="BS408" s="173"/>
      <c r="BT408" s="173"/>
      <c r="BU408" s="173"/>
      <c r="BV408" s="173"/>
      <c r="BW408" s="173"/>
      <c r="BX408" s="173"/>
    </row>
    <row r="409" spans="1:76" s="174" customFormat="1" ht="78.75">
      <c r="A409" s="164" t="str">
        <f t="shared" si="48"/>
        <v>0</v>
      </c>
      <c r="B409" s="165"/>
      <c r="C409" s="166"/>
      <c r="D409" s="166"/>
      <c r="E409" s="165"/>
      <c r="F409" s="165"/>
      <c r="G409" s="165"/>
      <c r="H409" s="165"/>
      <c r="I409" s="166"/>
      <c r="J409" s="165"/>
      <c r="K409" s="165"/>
      <c r="L409" s="167"/>
      <c r="M409" s="165"/>
      <c r="N409" s="165"/>
      <c r="O409" s="165"/>
      <c r="P409" s="166"/>
      <c r="Q409" s="166"/>
      <c r="R409" s="165"/>
      <c r="S409" s="165"/>
      <c r="T409" s="168"/>
      <c r="U409" s="168">
        <f t="shared" si="43"/>
        <v>0</v>
      </c>
      <c r="V409" s="196">
        <f t="shared" si="44"/>
        <v>0</v>
      </c>
      <c r="W409" s="183" t="str">
        <f t="shared" si="45"/>
        <v xml:space="preserve">   </v>
      </c>
      <c r="X409" s="166"/>
      <c r="Y409" s="218" t="s">
        <v>295</v>
      </c>
      <c r="Z409" s="166"/>
      <c r="AA409" s="169"/>
      <c r="AB409" s="169"/>
      <c r="AC409" s="169"/>
      <c r="AD409" s="169"/>
      <c r="AE409" s="169"/>
      <c r="AF409" s="169"/>
      <c r="AG409" s="170"/>
      <c r="AH409" s="171"/>
      <c r="AI409" s="171"/>
      <c r="AJ409" s="171"/>
      <c r="AK409" s="172"/>
      <c r="AL409" s="165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216">
        <f t="shared" si="49"/>
        <v>0</v>
      </c>
      <c r="AZ409" s="216">
        <f t="shared" si="46"/>
        <v>0</v>
      </c>
      <c r="BA409" s="189" t="b">
        <f t="shared" si="47"/>
        <v>1</v>
      </c>
      <c r="BB409" s="218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</row>
    <row r="410" spans="1:76" s="174" customFormat="1" ht="78.75">
      <c r="A410" s="164" t="str">
        <f t="shared" si="48"/>
        <v>0</v>
      </c>
      <c r="B410" s="165"/>
      <c r="C410" s="166"/>
      <c r="D410" s="166"/>
      <c r="E410" s="165"/>
      <c r="F410" s="165"/>
      <c r="G410" s="165"/>
      <c r="H410" s="165"/>
      <c r="I410" s="166"/>
      <c r="J410" s="165"/>
      <c r="K410" s="165"/>
      <c r="L410" s="167"/>
      <c r="M410" s="165"/>
      <c r="N410" s="165"/>
      <c r="O410" s="165"/>
      <c r="P410" s="166"/>
      <c r="Q410" s="166"/>
      <c r="R410" s="165"/>
      <c r="S410" s="165"/>
      <c r="T410" s="168"/>
      <c r="U410" s="168">
        <f t="shared" si="43"/>
        <v>0</v>
      </c>
      <c r="V410" s="196">
        <f t="shared" si="44"/>
        <v>0</v>
      </c>
      <c r="W410" s="183" t="str">
        <f t="shared" si="45"/>
        <v xml:space="preserve">   </v>
      </c>
      <c r="X410" s="166"/>
      <c r="Y410" s="218" t="s">
        <v>295</v>
      </c>
      <c r="Z410" s="166"/>
      <c r="AA410" s="169"/>
      <c r="AB410" s="169"/>
      <c r="AC410" s="169"/>
      <c r="AD410" s="169"/>
      <c r="AE410" s="169"/>
      <c r="AF410" s="169"/>
      <c r="AG410" s="170"/>
      <c r="AH410" s="171"/>
      <c r="AI410" s="171"/>
      <c r="AJ410" s="171"/>
      <c r="AK410" s="172"/>
      <c r="AL410" s="165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216">
        <f t="shared" si="49"/>
        <v>0</v>
      </c>
      <c r="AZ410" s="216">
        <f t="shared" si="46"/>
        <v>0</v>
      </c>
      <c r="BA410" s="189" t="b">
        <f t="shared" si="47"/>
        <v>1</v>
      </c>
      <c r="BB410" s="218"/>
      <c r="BC410" s="173"/>
      <c r="BD410" s="173"/>
      <c r="BE410" s="173"/>
      <c r="BF410" s="173"/>
      <c r="BG410" s="173"/>
      <c r="BH410" s="173"/>
      <c r="BI410" s="173"/>
      <c r="BJ410" s="173"/>
      <c r="BK410" s="173"/>
      <c r="BL410" s="173"/>
      <c r="BM410" s="173"/>
      <c r="BN410" s="173"/>
      <c r="BO410" s="173"/>
      <c r="BP410" s="173"/>
      <c r="BQ410" s="173"/>
      <c r="BR410" s="173"/>
      <c r="BS410" s="173"/>
      <c r="BT410" s="173"/>
      <c r="BU410" s="173"/>
      <c r="BV410" s="173"/>
      <c r="BW410" s="173"/>
      <c r="BX410" s="173"/>
    </row>
    <row r="411" spans="1:76" s="174" customFormat="1" ht="78.75">
      <c r="A411" s="164" t="str">
        <f t="shared" si="48"/>
        <v>0</v>
      </c>
      <c r="B411" s="165"/>
      <c r="C411" s="166"/>
      <c r="D411" s="166"/>
      <c r="E411" s="165"/>
      <c r="F411" s="165"/>
      <c r="G411" s="165"/>
      <c r="H411" s="165"/>
      <c r="I411" s="166"/>
      <c r="J411" s="165"/>
      <c r="K411" s="165"/>
      <c r="L411" s="167"/>
      <c r="M411" s="165"/>
      <c r="N411" s="165"/>
      <c r="O411" s="165"/>
      <c r="P411" s="166"/>
      <c r="Q411" s="166"/>
      <c r="R411" s="165"/>
      <c r="S411" s="165"/>
      <c r="T411" s="168"/>
      <c r="U411" s="168">
        <f t="shared" si="43"/>
        <v>0</v>
      </c>
      <c r="V411" s="196">
        <f t="shared" si="44"/>
        <v>0</v>
      </c>
      <c r="W411" s="183" t="str">
        <f t="shared" si="45"/>
        <v xml:space="preserve">   </v>
      </c>
      <c r="X411" s="166"/>
      <c r="Y411" s="218" t="s">
        <v>295</v>
      </c>
      <c r="Z411" s="166"/>
      <c r="AA411" s="169"/>
      <c r="AB411" s="169"/>
      <c r="AC411" s="169"/>
      <c r="AD411" s="169"/>
      <c r="AE411" s="169"/>
      <c r="AF411" s="169"/>
      <c r="AG411" s="170"/>
      <c r="AH411" s="171"/>
      <c r="AI411" s="171"/>
      <c r="AJ411" s="171"/>
      <c r="AK411" s="172"/>
      <c r="AL411" s="165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216">
        <f t="shared" si="49"/>
        <v>0</v>
      </c>
      <c r="AZ411" s="216">
        <f t="shared" si="46"/>
        <v>0</v>
      </c>
      <c r="BA411" s="189" t="b">
        <f t="shared" si="47"/>
        <v>1</v>
      </c>
      <c r="BB411" s="218"/>
      <c r="BC411" s="173"/>
      <c r="BD411" s="173"/>
      <c r="BE411" s="173"/>
      <c r="BF411" s="173"/>
      <c r="BG411" s="173"/>
      <c r="BH411" s="173"/>
      <c r="BI411" s="173"/>
      <c r="BJ411" s="173"/>
      <c r="BK411" s="173"/>
      <c r="BL411" s="173"/>
      <c r="BM411" s="173"/>
      <c r="BN411" s="173"/>
      <c r="BO411" s="173"/>
      <c r="BP411" s="173"/>
      <c r="BQ411" s="173"/>
      <c r="BR411" s="173"/>
      <c r="BS411" s="173"/>
      <c r="BT411" s="173"/>
      <c r="BU411" s="173"/>
      <c r="BV411" s="173"/>
      <c r="BW411" s="173"/>
      <c r="BX411" s="173"/>
    </row>
    <row r="412" spans="1:76" s="174" customFormat="1" ht="78.75">
      <c r="A412" s="164" t="str">
        <f t="shared" si="48"/>
        <v>0</v>
      </c>
      <c r="B412" s="165"/>
      <c r="C412" s="166"/>
      <c r="D412" s="166"/>
      <c r="E412" s="165"/>
      <c r="F412" s="165"/>
      <c r="G412" s="165"/>
      <c r="H412" s="165"/>
      <c r="I412" s="166"/>
      <c r="J412" s="165"/>
      <c r="K412" s="165"/>
      <c r="L412" s="167"/>
      <c r="M412" s="165"/>
      <c r="N412" s="165"/>
      <c r="O412" s="165"/>
      <c r="P412" s="166"/>
      <c r="Q412" s="166"/>
      <c r="R412" s="165"/>
      <c r="S412" s="165"/>
      <c r="T412" s="168"/>
      <c r="U412" s="168">
        <f t="shared" si="43"/>
        <v>0</v>
      </c>
      <c r="V412" s="196">
        <f t="shared" si="44"/>
        <v>0</v>
      </c>
      <c r="W412" s="183" t="str">
        <f t="shared" si="45"/>
        <v xml:space="preserve">   </v>
      </c>
      <c r="X412" s="166"/>
      <c r="Y412" s="218" t="s">
        <v>295</v>
      </c>
      <c r="Z412" s="166"/>
      <c r="AA412" s="169"/>
      <c r="AB412" s="169"/>
      <c r="AC412" s="169"/>
      <c r="AD412" s="169"/>
      <c r="AE412" s="169"/>
      <c r="AF412" s="169"/>
      <c r="AG412" s="170"/>
      <c r="AH412" s="171"/>
      <c r="AI412" s="171"/>
      <c r="AJ412" s="171"/>
      <c r="AK412" s="172"/>
      <c r="AL412" s="165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216">
        <f t="shared" si="49"/>
        <v>0</v>
      </c>
      <c r="AZ412" s="216">
        <f t="shared" si="46"/>
        <v>0</v>
      </c>
      <c r="BA412" s="189" t="b">
        <f t="shared" si="47"/>
        <v>1</v>
      </c>
      <c r="BB412" s="218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3"/>
      <c r="BN412" s="173"/>
      <c r="BO412" s="173"/>
      <c r="BP412" s="173"/>
      <c r="BQ412" s="173"/>
      <c r="BR412" s="173"/>
      <c r="BS412" s="173"/>
      <c r="BT412" s="173"/>
      <c r="BU412" s="173"/>
      <c r="BV412" s="173"/>
      <c r="BW412" s="173"/>
      <c r="BX412" s="173"/>
    </row>
    <row r="413" spans="1:76" s="174" customFormat="1" ht="78.75">
      <c r="A413" s="164" t="str">
        <f t="shared" si="48"/>
        <v>0</v>
      </c>
      <c r="B413" s="165"/>
      <c r="C413" s="166"/>
      <c r="D413" s="166"/>
      <c r="E413" s="165"/>
      <c r="F413" s="165"/>
      <c r="G413" s="165"/>
      <c r="H413" s="165"/>
      <c r="I413" s="166"/>
      <c r="J413" s="165"/>
      <c r="K413" s="165"/>
      <c r="L413" s="167"/>
      <c r="M413" s="165"/>
      <c r="N413" s="165"/>
      <c r="O413" s="165"/>
      <c r="P413" s="166"/>
      <c r="Q413" s="166"/>
      <c r="R413" s="165"/>
      <c r="S413" s="165"/>
      <c r="T413" s="168"/>
      <c r="U413" s="168">
        <f t="shared" si="43"/>
        <v>0</v>
      </c>
      <c r="V413" s="196">
        <f t="shared" si="44"/>
        <v>0</v>
      </c>
      <c r="W413" s="183" t="str">
        <f t="shared" si="45"/>
        <v xml:space="preserve">   </v>
      </c>
      <c r="X413" s="166"/>
      <c r="Y413" s="218" t="s">
        <v>295</v>
      </c>
      <c r="Z413" s="166"/>
      <c r="AA413" s="169"/>
      <c r="AB413" s="169"/>
      <c r="AC413" s="169"/>
      <c r="AD413" s="169"/>
      <c r="AE413" s="169"/>
      <c r="AF413" s="169"/>
      <c r="AG413" s="170"/>
      <c r="AH413" s="171"/>
      <c r="AI413" s="171"/>
      <c r="AJ413" s="171"/>
      <c r="AK413" s="172"/>
      <c r="AL413" s="165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216">
        <f t="shared" si="49"/>
        <v>0</v>
      </c>
      <c r="AZ413" s="216">
        <f t="shared" si="46"/>
        <v>0</v>
      </c>
      <c r="BA413" s="189" t="b">
        <f t="shared" si="47"/>
        <v>1</v>
      </c>
      <c r="BB413" s="218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3"/>
      <c r="BN413" s="173"/>
      <c r="BO413" s="173"/>
      <c r="BP413" s="173"/>
      <c r="BQ413" s="173"/>
      <c r="BR413" s="173"/>
      <c r="BS413" s="173"/>
      <c r="BT413" s="173"/>
      <c r="BU413" s="173"/>
      <c r="BV413" s="173"/>
      <c r="BW413" s="173"/>
      <c r="BX413" s="173"/>
    </row>
    <row r="414" spans="1:76" s="174" customFormat="1" ht="78.75">
      <c r="A414" s="164" t="str">
        <f t="shared" si="48"/>
        <v>0</v>
      </c>
      <c r="B414" s="165"/>
      <c r="C414" s="166"/>
      <c r="D414" s="166"/>
      <c r="E414" s="165"/>
      <c r="F414" s="165"/>
      <c r="G414" s="165"/>
      <c r="H414" s="165"/>
      <c r="I414" s="166"/>
      <c r="J414" s="165"/>
      <c r="K414" s="165"/>
      <c r="L414" s="167"/>
      <c r="M414" s="165"/>
      <c r="N414" s="165"/>
      <c r="O414" s="165"/>
      <c r="P414" s="166"/>
      <c r="Q414" s="166"/>
      <c r="R414" s="165"/>
      <c r="S414" s="165"/>
      <c r="T414" s="168"/>
      <c r="U414" s="168">
        <f t="shared" si="43"/>
        <v>0</v>
      </c>
      <c r="V414" s="196">
        <f t="shared" si="44"/>
        <v>0</v>
      </c>
      <c r="W414" s="183" t="str">
        <f t="shared" si="45"/>
        <v xml:space="preserve">   </v>
      </c>
      <c r="X414" s="166"/>
      <c r="Y414" s="218" t="s">
        <v>295</v>
      </c>
      <c r="Z414" s="166"/>
      <c r="AA414" s="169"/>
      <c r="AB414" s="169"/>
      <c r="AC414" s="169"/>
      <c r="AD414" s="169"/>
      <c r="AE414" s="169"/>
      <c r="AF414" s="169"/>
      <c r="AG414" s="170"/>
      <c r="AH414" s="171"/>
      <c r="AI414" s="171"/>
      <c r="AJ414" s="171"/>
      <c r="AK414" s="172"/>
      <c r="AL414" s="165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216">
        <f t="shared" si="49"/>
        <v>0</v>
      </c>
      <c r="AZ414" s="216">
        <f t="shared" si="46"/>
        <v>0</v>
      </c>
      <c r="BA414" s="189" t="b">
        <f t="shared" si="47"/>
        <v>1</v>
      </c>
      <c r="BB414" s="218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3"/>
      <c r="BN414" s="173"/>
      <c r="BO414" s="173"/>
      <c r="BP414" s="173"/>
      <c r="BQ414" s="173"/>
      <c r="BR414" s="173"/>
      <c r="BS414" s="173"/>
      <c r="BT414" s="173"/>
      <c r="BU414" s="173"/>
      <c r="BV414" s="173"/>
      <c r="BW414" s="173"/>
      <c r="BX414" s="173"/>
    </row>
    <row r="415" spans="1:76" s="174" customFormat="1" ht="78.75">
      <c r="A415" s="164" t="str">
        <f t="shared" si="48"/>
        <v>0</v>
      </c>
      <c r="B415" s="165"/>
      <c r="C415" s="166"/>
      <c r="D415" s="166"/>
      <c r="E415" s="165"/>
      <c r="F415" s="165"/>
      <c r="G415" s="165"/>
      <c r="H415" s="165"/>
      <c r="I415" s="166"/>
      <c r="J415" s="165"/>
      <c r="K415" s="165"/>
      <c r="L415" s="167"/>
      <c r="M415" s="165"/>
      <c r="N415" s="165"/>
      <c r="O415" s="165"/>
      <c r="P415" s="166"/>
      <c r="Q415" s="166"/>
      <c r="R415" s="165"/>
      <c r="S415" s="165"/>
      <c r="T415" s="168"/>
      <c r="U415" s="168">
        <f t="shared" si="43"/>
        <v>0</v>
      </c>
      <c r="V415" s="196">
        <f t="shared" si="44"/>
        <v>0</v>
      </c>
      <c r="W415" s="183" t="str">
        <f t="shared" si="45"/>
        <v xml:space="preserve">   </v>
      </c>
      <c r="X415" s="166"/>
      <c r="Y415" s="218" t="s">
        <v>295</v>
      </c>
      <c r="Z415" s="166"/>
      <c r="AA415" s="169"/>
      <c r="AB415" s="169"/>
      <c r="AC415" s="169"/>
      <c r="AD415" s="169"/>
      <c r="AE415" s="169"/>
      <c r="AF415" s="169"/>
      <c r="AG415" s="170"/>
      <c r="AH415" s="171"/>
      <c r="AI415" s="171"/>
      <c r="AJ415" s="171"/>
      <c r="AK415" s="172"/>
      <c r="AL415" s="165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216">
        <f t="shared" si="49"/>
        <v>0</v>
      </c>
      <c r="AZ415" s="216">
        <f t="shared" si="46"/>
        <v>0</v>
      </c>
      <c r="BA415" s="189" t="b">
        <f t="shared" si="47"/>
        <v>1</v>
      </c>
      <c r="BB415" s="218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3"/>
      <c r="BN415" s="173"/>
      <c r="BO415" s="173"/>
      <c r="BP415" s="173"/>
      <c r="BQ415" s="173"/>
      <c r="BR415" s="173"/>
      <c r="BS415" s="173"/>
      <c r="BT415" s="173"/>
      <c r="BU415" s="173"/>
      <c r="BV415" s="173"/>
      <c r="BW415" s="173"/>
      <c r="BX415" s="173"/>
    </row>
    <row r="416" spans="1:76" s="174" customFormat="1" ht="78.75">
      <c r="A416" s="164" t="str">
        <f t="shared" si="48"/>
        <v>0</v>
      </c>
      <c r="B416" s="165"/>
      <c r="C416" s="166"/>
      <c r="D416" s="166"/>
      <c r="E416" s="165"/>
      <c r="F416" s="165"/>
      <c r="G416" s="165"/>
      <c r="H416" s="165"/>
      <c r="I416" s="166"/>
      <c r="J416" s="165"/>
      <c r="K416" s="165"/>
      <c r="L416" s="167"/>
      <c r="M416" s="165"/>
      <c r="N416" s="165"/>
      <c r="O416" s="165"/>
      <c r="P416" s="166"/>
      <c r="Q416" s="166"/>
      <c r="R416" s="165"/>
      <c r="S416" s="165"/>
      <c r="T416" s="168"/>
      <c r="U416" s="168">
        <f t="shared" si="43"/>
        <v>0</v>
      </c>
      <c r="V416" s="196">
        <f t="shared" si="44"/>
        <v>0</v>
      </c>
      <c r="W416" s="183" t="str">
        <f t="shared" si="45"/>
        <v xml:space="preserve">   </v>
      </c>
      <c r="X416" s="166"/>
      <c r="Y416" s="218" t="s">
        <v>295</v>
      </c>
      <c r="Z416" s="166"/>
      <c r="AA416" s="169"/>
      <c r="AB416" s="169"/>
      <c r="AC416" s="169"/>
      <c r="AD416" s="169"/>
      <c r="AE416" s="169"/>
      <c r="AF416" s="169"/>
      <c r="AG416" s="170"/>
      <c r="AH416" s="171"/>
      <c r="AI416" s="171"/>
      <c r="AJ416" s="171"/>
      <c r="AK416" s="172"/>
      <c r="AL416" s="165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216">
        <f t="shared" si="49"/>
        <v>0</v>
      </c>
      <c r="AZ416" s="216">
        <f t="shared" si="46"/>
        <v>0</v>
      </c>
      <c r="BA416" s="189" t="b">
        <f t="shared" si="47"/>
        <v>1</v>
      </c>
      <c r="BB416" s="218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3"/>
      <c r="BN416" s="173"/>
      <c r="BO416" s="173"/>
      <c r="BP416" s="173"/>
      <c r="BQ416" s="173"/>
      <c r="BR416" s="173"/>
      <c r="BS416" s="173"/>
      <c r="BT416" s="173"/>
      <c r="BU416" s="173"/>
      <c r="BV416" s="173"/>
      <c r="BW416" s="173"/>
      <c r="BX416" s="173"/>
    </row>
    <row r="417" spans="1:76" s="174" customFormat="1" ht="78.75">
      <c r="A417" s="164" t="str">
        <f t="shared" si="48"/>
        <v>0</v>
      </c>
      <c r="B417" s="165"/>
      <c r="C417" s="166"/>
      <c r="D417" s="166"/>
      <c r="E417" s="165"/>
      <c r="F417" s="165"/>
      <c r="G417" s="165"/>
      <c r="H417" s="165"/>
      <c r="I417" s="166"/>
      <c r="J417" s="165"/>
      <c r="K417" s="165"/>
      <c r="L417" s="167"/>
      <c r="M417" s="165"/>
      <c r="N417" s="165"/>
      <c r="O417" s="165"/>
      <c r="P417" s="166"/>
      <c r="Q417" s="166"/>
      <c r="R417" s="165"/>
      <c r="S417" s="165"/>
      <c r="T417" s="168"/>
      <c r="U417" s="168">
        <f t="shared" si="43"/>
        <v>0</v>
      </c>
      <c r="V417" s="196">
        <f t="shared" si="44"/>
        <v>0</v>
      </c>
      <c r="W417" s="183" t="str">
        <f t="shared" si="45"/>
        <v xml:space="preserve">   </v>
      </c>
      <c r="X417" s="166"/>
      <c r="Y417" s="218" t="s">
        <v>295</v>
      </c>
      <c r="Z417" s="166"/>
      <c r="AA417" s="169"/>
      <c r="AB417" s="169"/>
      <c r="AC417" s="169"/>
      <c r="AD417" s="169"/>
      <c r="AE417" s="169"/>
      <c r="AF417" s="169"/>
      <c r="AG417" s="170"/>
      <c r="AH417" s="171"/>
      <c r="AI417" s="171"/>
      <c r="AJ417" s="171"/>
      <c r="AK417" s="172"/>
      <c r="AL417" s="165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216">
        <f t="shared" si="49"/>
        <v>0</v>
      </c>
      <c r="AZ417" s="216">
        <f t="shared" si="46"/>
        <v>0</v>
      </c>
      <c r="BA417" s="189" t="b">
        <f t="shared" si="47"/>
        <v>1</v>
      </c>
      <c r="BB417" s="218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173"/>
      <c r="BN417" s="173"/>
      <c r="BO417" s="173"/>
      <c r="BP417" s="173"/>
      <c r="BQ417" s="173"/>
      <c r="BR417" s="173"/>
      <c r="BS417" s="173"/>
      <c r="BT417" s="173"/>
      <c r="BU417" s="173"/>
      <c r="BV417" s="173"/>
      <c r="BW417" s="173"/>
      <c r="BX417" s="173"/>
    </row>
    <row r="418" spans="1:76" s="174" customFormat="1" ht="78.75">
      <c r="A418" s="164" t="str">
        <f t="shared" si="48"/>
        <v>0</v>
      </c>
      <c r="B418" s="165"/>
      <c r="C418" s="166"/>
      <c r="D418" s="166"/>
      <c r="E418" s="165"/>
      <c r="F418" s="165"/>
      <c r="G418" s="165"/>
      <c r="H418" s="165"/>
      <c r="I418" s="166"/>
      <c r="J418" s="165"/>
      <c r="K418" s="165"/>
      <c r="L418" s="167"/>
      <c r="M418" s="165"/>
      <c r="N418" s="165"/>
      <c r="O418" s="165"/>
      <c r="P418" s="166"/>
      <c r="Q418" s="166"/>
      <c r="R418" s="165"/>
      <c r="S418" s="165"/>
      <c r="T418" s="168"/>
      <c r="U418" s="168">
        <f t="shared" si="43"/>
        <v>0</v>
      </c>
      <c r="V418" s="196">
        <f t="shared" si="44"/>
        <v>0</v>
      </c>
      <c r="W418" s="183" t="str">
        <f t="shared" si="45"/>
        <v xml:space="preserve">   </v>
      </c>
      <c r="X418" s="166"/>
      <c r="Y418" s="218" t="s">
        <v>295</v>
      </c>
      <c r="Z418" s="166"/>
      <c r="AA418" s="169"/>
      <c r="AB418" s="169"/>
      <c r="AC418" s="169"/>
      <c r="AD418" s="169"/>
      <c r="AE418" s="169"/>
      <c r="AF418" s="169"/>
      <c r="AG418" s="170"/>
      <c r="AH418" s="171"/>
      <c r="AI418" s="171"/>
      <c r="AJ418" s="171"/>
      <c r="AK418" s="172"/>
      <c r="AL418" s="165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216">
        <f t="shared" si="49"/>
        <v>0</v>
      </c>
      <c r="AZ418" s="216">
        <f t="shared" si="46"/>
        <v>0</v>
      </c>
      <c r="BA418" s="189" t="b">
        <f t="shared" si="47"/>
        <v>1</v>
      </c>
      <c r="BB418" s="218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173"/>
      <c r="BN418" s="173"/>
      <c r="BO418" s="173"/>
      <c r="BP418" s="173"/>
      <c r="BQ418" s="173"/>
      <c r="BR418" s="173"/>
      <c r="BS418" s="173"/>
      <c r="BT418" s="173"/>
      <c r="BU418" s="173"/>
      <c r="BV418" s="173"/>
      <c r="BW418" s="173"/>
      <c r="BX418" s="173"/>
    </row>
    <row r="419" spans="1:76" s="174" customFormat="1" ht="78.75">
      <c r="A419" s="164" t="str">
        <f t="shared" si="48"/>
        <v>0</v>
      </c>
      <c r="B419" s="165"/>
      <c r="C419" s="166"/>
      <c r="D419" s="166"/>
      <c r="E419" s="165"/>
      <c r="F419" s="165"/>
      <c r="G419" s="165"/>
      <c r="H419" s="165"/>
      <c r="I419" s="166"/>
      <c r="J419" s="165"/>
      <c r="K419" s="165"/>
      <c r="L419" s="167"/>
      <c r="M419" s="165"/>
      <c r="N419" s="165"/>
      <c r="O419" s="165"/>
      <c r="P419" s="166"/>
      <c r="Q419" s="166"/>
      <c r="R419" s="165"/>
      <c r="S419" s="165"/>
      <c r="T419" s="168"/>
      <c r="U419" s="168">
        <f t="shared" si="43"/>
        <v>0</v>
      </c>
      <c r="V419" s="196">
        <f t="shared" si="44"/>
        <v>0</v>
      </c>
      <c r="W419" s="183" t="str">
        <f t="shared" si="45"/>
        <v xml:space="preserve">   </v>
      </c>
      <c r="X419" s="166"/>
      <c r="Y419" s="218" t="s">
        <v>295</v>
      </c>
      <c r="Z419" s="166"/>
      <c r="AA419" s="169"/>
      <c r="AB419" s="169"/>
      <c r="AC419" s="169"/>
      <c r="AD419" s="169"/>
      <c r="AE419" s="169"/>
      <c r="AF419" s="169"/>
      <c r="AG419" s="170"/>
      <c r="AH419" s="171"/>
      <c r="AI419" s="171"/>
      <c r="AJ419" s="171"/>
      <c r="AK419" s="172"/>
      <c r="AL419" s="165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216">
        <f t="shared" si="49"/>
        <v>0</v>
      </c>
      <c r="AZ419" s="216">
        <f t="shared" si="46"/>
        <v>0</v>
      </c>
      <c r="BA419" s="189" t="b">
        <f t="shared" si="47"/>
        <v>1</v>
      </c>
      <c r="BB419" s="218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173"/>
      <c r="BN419" s="173"/>
      <c r="BO419" s="173"/>
      <c r="BP419" s="173"/>
      <c r="BQ419" s="173"/>
      <c r="BR419" s="173"/>
      <c r="BS419" s="173"/>
      <c r="BT419" s="173"/>
      <c r="BU419" s="173"/>
      <c r="BV419" s="173"/>
      <c r="BW419" s="173"/>
      <c r="BX419" s="173"/>
    </row>
    <row r="420" spans="1:76" s="174" customFormat="1" ht="78.75">
      <c r="A420" s="164" t="str">
        <f t="shared" si="48"/>
        <v>0</v>
      </c>
      <c r="B420" s="165"/>
      <c r="C420" s="166"/>
      <c r="D420" s="166"/>
      <c r="E420" s="165"/>
      <c r="F420" s="165"/>
      <c r="G420" s="165"/>
      <c r="H420" s="165"/>
      <c r="I420" s="166"/>
      <c r="J420" s="165"/>
      <c r="K420" s="165"/>
      <c r="L420" s="167"/>
      <c r="M420" s="165"/>
      <c r="N420" s="165"/>
      <c r="O420" s="165"/>
      <c r="P420" s="166"/>
      <c r="Q420" s="166"/>
      <c r="R420" s="165"/>
      <c r="S420" s="165"/>
      <c r="T420" s="168"/>
      <c r="U420" s="168">
        <f t="shared" si="43"/>
        <v>0</v>
      </c>
      <c r="V420" s="196">
        <f t="shared" si="44"/>
        <v>0</v>
      </c>
      <c r="W420" s="183" t="str">
        <f t="shared" si="45"/>
        <v xml:space="preserve">   </v>
      </c>
      <c r="X420" s="166"/>
      <c r="Y420" s="218" t="s">
        <v>295</v>
      </c>
      <c r="Z420" s="166"/>
      <c r="AA420" s="169"/>
      <c r="AB420" s="169"/>
      <c r="AC420" s="169"/>
      <c r="AD420" s="169"/>
      <c r="AE420" s="169"/>
      <c r="AF420" s="169"/>
      <c r="AG420" s="170"/>
      <c r="AH420" s="171"/>
      <c r="AI420" s="171"/>
      <c r="AJ420" s="171"/>
      <c r="AK420" s="172"/>
      <c r="AL420" s="165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216">
        <f t="shared" si="49"/>
        <v>0</v>
      </c>
      <c r="AZ420" s="216">
        <f t="shared" si="46"/>
        <v>0</v>
      </c>
      <c r="BA420" s="189" t="b">
        <f t="shared" si="47"/>
        <v>1</v>
      </c>
      <c r="BB420" s="218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173"/>
      <c r="BN420" s="173"/>
      <c r="BO420" s="173"/>
      <c r="BP420" s="173"/>
      <c r="BQ420" s="173"/>
      <c r="BR420" s="173"/>
      <c r="BS420" s="173"/>
      <c r="BT420" s="173"/>
      <c r="BU420" s="173"/>
      <c r="BV420" s="173"/>
      <c r="BW420" s="173"/>
      <c r="BX420" s="173"/>
    </row>
    <row r="421" spans="1:76" s="174" customFormat="1" ht="78.75">
      <c r="A421" s="164" t="str">
        <f t="shared" si="48"/>
        <v>0</v>
      </c>
      <c r="B421" s="165"/>
      <c r="C421" s="166"/>
      <c r="D421" s="166"/>
      <c r="E421" s="165"/>
      <c r="F421" s="165"/>
      <c r="G421" s="165"/>
      <c r="H421" s="165"/>
      <c r="I421" s="166"/>
      <c r="J421" s="165"/>
      <c r="K421" s="165"/>
      <c r="L421" s="167"/>
      <c r="M421" s="165"/>
      <c r="N421" s="165"/>
      <c r="O421" s="165"/>
      <c r="P421" s="166"/>
      <c r="Q421" s="166"/>
      <c r="R421" s="165"/>
      <c r="S421" s="165"/>
      <c r="T421" s="168"/>
      <c r="U421" s="168">
        <f t="shared" si="43"/>
        <v>0</v>
      </c>
      <c r="V421" s="196">
        <f t="shared" si="44"/>
        <v>0</v>
      </c>
      <c r="W421" s="183" t="str">
        <f t="shared" si="45"/>
        <v xml:space="preserve">   </v>
      </c>
      <c r="X421" s="166"/>
      <c r="Y421" s="218" t="s">
        <v>295</v>
      </c>
      <c r="Z421" s="166"/>
      <c r="AA421" s="169"/>
      <c r="AB421" s="169"/>
      <c r="AC421" s="169"/>
      <c r="AD421" s="169"/>
      <c r="AE421" s="169"/>
      <c r="AF421" s="169"/>
      <c r="AG421" s="170"/>
      <c r="AH421" s="171"/>
      <c r="AI421" s="171"/>
      <c r="AJ421" s="171"/>
      <c r="AK421" s="172"/>
      <c r="AL421" s="165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216">
        <f t="shared" si="49"/>
        <v>0</v>
      </c>
      <c r="AZ421" s="216">
        <f t="shared" si="46"/>
        <v>0</v>
      </c>
      <c r="BA421" s="189" t="b">
        <f t="shared" si="47"/>
        <v>1</v>
      </c>
      <c r="BB421" s="218"/>
      <c r="BC421" s="173"/>
      <c r="BD421" s="173"/>
      <c r="BE421" s="173"/>
      <c r="BF421" s="173"/>
      <c r="BG421" s="173"/>
      <c r="BH421" s="173"/>
      <c r="BI421" s="173"/>
      <c r="BJ421" s="173"/>
      <c r="BK421" s="173"/>
      <c r="BL421" s="173"/>
      <c r="BM421" s="173"/>
      <c r="BN421" s="173"/>
      <c r="BO421" s="173"/>
      <c r="BP421" s="173"/>
      <c r="BQ421" s="173"/>
      <c r="BR421" s="173"/>
      <c r="BS421" s="173"/>
      <c r="BT421" s="173"/>
      <c r="BU421" s="173"/>
      <c r="BV421" s="173"/>
      <c r="BW421" s="173"/>
      <c r="BX421" s="173"/>
    </row>
    <row r="422" spans="1:76" s="174" customFormat="1" ht="78.75">
      <c r="A422" s="164" t="str">
        <f t="shared" si="48"/>
        <v>0</v>
      </c>
      <c r="B422" s="165"/>
      <c r="C422" s="166"/>
      <c r="D422" s="166"/>
      <c r="E422" s="165"/>
      <c r="F422" s="165"/>
      <c r="G422" s="165"/>
      <c r="H422" s="165"/>
      <c r="I422" s="166"/>
      <c r="J422" s="165"/>
      <c r="K422" s="165"/>
      <c r="L422" s="167"/>
      <c r="M422" s="165"/>
      <c r="N422" s="165"/>
      <c r="O422" s="165"/>
      <c r="P422" s="166"/>
      <c r="Q422" s="166"/>
      <c r="R422" s="165"/>
      <c r="S422" s="165"/>
      <c r="T422" s="168"/>
      <c r="U422" s="168">
        <f t="shared" si="43"/>
        <v>0</v>
      </c>
      <c r="V422" s="196">
        <f t="shared" si="44"/>
        <v>0</v>
      </c>
      <c r="W422" s="183" t="str">
        <f t="shared" si="45"/>
        <v xml:space="preserve">   </v>
      </c>
      <c r="X422" s="166"/>
      <c r="Y422" s="218" t="s">
        <v>295</v>
      </c>
      <c r="Z422" s="166"/>
      <c r="AA422" s="169"/>
      <c r="AB422" s="169"/>
      <c r="AC422" s="169"/>
      <c r="AD422" s="169"/>
      <c r="AE422" s="169"/>
      <c r="AF422" s="169"/>
      <c r="AG422" s="170"/>
      <c r="AH422" s="171"/>
      <c r="AI422" s="171"/>
      <c r="AJ422" s="171"/>
      <c r="AK422" s="172"/>
      <c r="AL422" s="165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216">
        <f t="shared" si="49"/>
        <v>0</v>
      </c>
      <c r="AZ422" s="216">
        <f t="shared" si="46"/>
        <v>0</v>
      </c>
      <c r="BA422" s="189" t="b">
        <f t="shared" si="47"/>
        <v>1</v>
      </c>
      <c r="BB422" s="218"/>
      <c r="BC422" s="173"/>
      <c r="BD422" s="173"/>
      <c r="BE422" s="173"/>
      <c r="BF422" s="173"/>
      <c r="BG422" s="173"/>
      <c r="BH422" s="173"/>
      <c r="BI422" s="173"/>
      <c r="BJ422" s="173"/>
      <c r="BK422" s="173"/>
      <c r="BL422" s="173"/>
      <c r="BM422" s="173"/>
      <c r="BN422" s="173"/>
      <c r="BO422" s="173"/>
      <c r="BP422" s="173"/>
      <c r="BQ422" s="173"/>
      <c r="BR422" s="173"/>
      <c r="BS422" s="173"/>
      <c r="BT422" s="173"/>
      <c r="BU422" s="173"/>
      <c r="BV422" s="173"/>
      <c r="BW422" s="173"/>
      <c r="BX422" s="173"/>
    </row>
    <row r="423" spans="1:76" s="174" customFormat="1" ht="78.75">
      <c r="A423" s="164" t="str">
        <f t="shared" si="48"/>
        <v>0</v>
      </c>
      <c r="B423" s="165"/>
      <c r="C423" s="166"/>
      <c r="D423" s="166"/>
      <c r="E423" s="165"/>
      <c r="F423" s="165"/>
      <c r="G423" s="165"/>
      <c r="H423" s="165"/>
      <c r="I423" s="166"/>
      <c r="J423" s="165"/>
      <c r="K423" s="165"/>
      <c r="L423" s="167"/>
      <c r="M423" s="165"/>
      <c r="N423" s="165"/>
      <c r="O423" s="165"/>
      <c r="P423" s="166"/>
      <c r="Q423" s="166"/>
      <c r="R423" s="165"/>
      <c r="S423" s="165"/>
      <c r="T423" s="168"/>
      <c r="U423" s="168">
        <f t="shared" si="43"/>
        <v>0</v>
      </c>
      <c r="V423" s="196">
        <f t="shared" si="44"/>
        <v>0</v>
      </c>
      <c r="W423" s="183" t="str">
        <f t="shared" si="45"/>
        <v xml:space="preserve">   </v>
      </c>
      <c r="X423" s="166"/>
      <c r="Y423" s="218" t="s">
        <v>295</v>
      </c>
      <c r="Z423" s="166"/>
      <c r="AA423" s="169"/>
      <c r="AB423" s="169"/>
      <c r="AC423" s="169"/>
      <c r="AD423" s="169"/>
      <c r="AE423" s="169"/>
      <c r="AF423" s="169"/>
      <c r="AG423" s="170"/>
      <c r="AH423" s="171"/>
      <c r="AI423" s="171"/>
      <c r="AJ423" s="171"/>
      <c r="AK423" s="172"/>
      <c r="AL423" s="165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216">
        <f t="shared" si="49"/>
        <v>0</v>
      </c>
      <c r="AZ423" s="216">
        <f t="shared" si="46"/>
        <v>0</v>
      </c>
      <c r="BA423" s="189" t="b">
        <f t="shared" si="47"/>
        <v>1</v>
      </c>
      <c r="BB423" s="218"/>
      <c r="BC423" s="173"/>
      <c r="BD423" s="173"/>
      <c r="BE423" s="173"/>
      <c r="BF423" s="173"/>
      <c r="BG423" s="173"/>
      <c r="BH423" s="173"/>
      <c r="BI423" s="173"/>
      <c r="BJ423" s="173"/>
      <c r="BK423" s="173"/>
      <c r="BL423" s="173"/>
      <c r="BM423" s="173"/>
      <c r="BN423" s="173"/>
      <c r="BO423" s="173"/>
      <c r="BP423" s="173"/>
      <c r="BQ423" s="173"/>
      <c r="BR423" s="173"/>
      <c r="BS423" s="173"/>
      <c r="BT423" s="173"/>
      <c r="BU423" s="173"/>
      <c r="BV423" s="173"/>
      <c r="BW423" s="173"/>
      <c r="BX423" s="173"/>
    </row>
    <row r="424" spans="1:76" s="174" customFormat="1" ht="78.75">
      <c r="A424" s="164" t="str">
        <f t="shared" si="48"/>
        <v>0</v>
      </c>
      <c r="B424" s="165"/>
      <c r="C424" s="166"/>
      <c r="D424" s="166"/>
      <c r="E424" s="165"/>
      <c r="F424" s="165"/>
      <c r="G424" s="165"/>
      <c r="H424" s="165"/>
      <c r="I424" s="166"/>
      <c r="J424" s="165"/>
      <c r="K424" s="165"/>
      <c r="L424" s="167"/>
      <c r="M424" s="165"/>
      <c r="N424" s="165"/>
      <c r="O424" s="165"/>
      <c r="P424" s="166"/>
      <c r="Q424" s="166"/>
      <c r="R424" s="165"/>
      <c r="S424" s="165"/>
      <c r="T424" s="168"/>
      <c r="U424" s="168">
        <f t="shared" si="43"/>
        <v>0</v>
      </c>
      <c r="V424" s="196">
        <f t="shared" si="44"/>
        <v>0</v>
      </c>
      <c r="W424" s="183" t="str">
        <f t="shared" si="45"/>
        <v xml:space="preserve">   </v>
      </c>
      <c r="X424" s="166"/>
      <c r="Y424" s="218" t="s">
        <v>295</v>
      </c>
      <c r="Z424" s="166"/>
      <c r="AA424" s="169"/>
      <c r="AB424" s="169"/>
      <c r="AC424" s="169"/>
      <c r="AD424" s="169"/>
      <c r="AE424" s="169"/>
      <c r="AF424" s="169"/>
      <c r="AG424" s="170"/>
      <c r="AH424" s="171"/>
      <c r="AI424" s="171"/>
      <c r="AJ424" s="171"/>
      <c r="AK424" s="172"/>
      <c r="AL424" s="165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216">
        <f t="shared" si="49"/>
        <v>0</v>
      </c>
      <c r="AZ424" s="216">
        <f t="shared" si="46"/>
        <v>0</v>
      </c>
      <c r="BA424" s="189" t="b">
        <f t="shared" si="47"/>
        <v>1</v>
      </c>
      <c r="BB424" s="218"/>
      <c r="BC424" s="173"/>
      <c r="BD424" s="173"/>
      <c r="BE424" s="173"/>
      <c r="BF424" s="173"/>
      <c r="BG424" s="173"/>
      <c r="BH424" s="173"/>
      <c r="BI424" s="173"/>
      <c r="BJ424" s="173"/>
      <c r="BK424" s="173"/>
      <c r="BL424" s="173"/>
      <c r="BM424" s="173"/>
      <c r="BN424" s="173"/>
      <c r="BO424" s="173"/>
      <c r="BP424" s="173"/>
      <c r="BQ424" s="173"/>
      <c r="BR424" s="173"/>
      <c r="BS424" s="173"/>
      <c r="BT424" s="173"/>
      <c r="BU424" s="173"/>
      <c r="BV424" s="173"/>
      <c r="BW424" s="173"/>
      <c r="BX424" s="173"/>
    </row>
    <row r="425" spans="1:76" s="174" customFormat="1" ht="78.75">
      <c r="A425" s="164" t="str">
        <f t="shared" si="48"/>
        <v>0</v>
      </c>
      <c r="B425" s="165"/>
      <c r="C425" s="166"/>
      <c r="D425" s="166"/>
      <c r="E425" s="165"/>
      <c r="F425" s="165"/>
      <c r="G425" s="165"/>
      <c r="H425" s="165"/>
      <c r="I425" s="166"/>
      <c r="J425" s="165"/>
      <c r="K425" s="165"/>
      <c r="L425" s="167"/>
      <c r="M425" s="165"/>
      <c r="N425" s="165"/>
      <c r="O425" s="165"/>
      <c r="P425" s="166"/>
      <c r="Q425" s="166"/>
      <c r="R425" s="165"/>
      <c r="S425" s="165"/>
      <c r="T425" s="168"/>
      <c r="U425" s="168">
        <f t="shared" si="43"/>
        <v>0</v>
      </c>
      <c r="V425" s="196">
        <f t="shared" si="44"/>
        <v>0</v>
      </c>
      <c r="W425" s="183" t="str">
        <f t="shared" si="45"/>
        <v xml:space="preserve">   </v>
      </c>
      <c r="X425" s="166"/>
      <c r="Y425" s="218" t="s">
        <v>295</v>
      </c>
      <c r="Z425" s="166"/>
      <c r="AA425" s="169"/>
      <c r="AB425" s="169"/>
      <c r="AC425" s="169"/>
      <c r="AD425" s="169"/>
      <c r="AE425" s="169"/>
      <c r="AF425" s="169"/>
      <c r="AG425" s="170"/>
      <c r="AH425" s="171"/>
      <c r="AI425" s="171"/>
      <c r="AJ425" s="171"/>
      <c r="AK425" s="172"/>
      <c r="AL425" s="165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216">
        <f t="shared" si="49"/>
        <v>0</v>
      </c>
      <c r="AZ425" s="216">
        <f t="shared" si="46"/>
        <v>0</v>
      </c>
      <c r="BA425" s="189" t="b">
        <f t="shared" si="47"/>
        <v>1</v>
      </c>
      <c r="BB425" s="218"/>
      <c r="BC425" s="173"/>
      <c r="BD425" s="173"/>
      <c r="BE425" s="173"/>
      <c r="BF425" s="173"/>
      <c r="BG425" s="173"/>
      <c r="BH425" s="173"/>
      <c r="BI425" s="173"/>
      <c r="BJ425" s="173"/>
      <c r="BK425" s="173"/>
      <c r="BL425" s="173"/>
      <c r="BM425" s="173"/>
      <c r="BN425" s="173"/>
      <c r="BO425" s="173"/>
      <c r="BP425" s="173"/>
      <c r="BQ425" s="173"/>
      <c r="BR425" s="173"/>
      <c r="BS425" s="173"/>
      <c r="BT425" s="173"/>
      <c r="BU425" s="173"/>
      <c r="BV425" s="173"/>
      <c r="BW425" s="173"/>
      <c r="BX425" s="173"/>
    </row>
    <row r="426" spans="1:76" s="174" customFormat="1" ht="78.75">
      <c r="A426" s="164" t="str">
        <f t="shared" si="48"/>
        <v>0</v>
      </c>
      <c r="B426" s="165"/>
      <c r="C426" s="166"/>
      <c r="D426" s="166"/>
      <c r="E426" s="165"/>
      <c r="F426" s="165"/>
      <c r="G426" s="165"/>
      <c r="H426" s="165"/>
      <c r="I426" s="166"/>
      <c r="J426" s="165"/>
      <c r="K426" s="165"/>
      <c r="L426" s="167"/>
      <c r="M426" s="165"/>
      <c r="N426" s="165"/>
      <c r="O426" s="165"/>
      <c r="P426" s="166"/>
      <c r="Q426" s="166"/>
      <c r="R426" s="165"/>
      <c r="S426" s="165"/>
      <c r="T426" s="168"/>
      <c r="U426" s="168">
        <f t="shared" si="43"/>
        <v>0</v>
      </c>
      <c r="V426" s="196">
        <f t="shared" si="44"/>
        <v>0</v>
      </c>
      <c r="W426" s="183" t="str">
        <f t="shared" si="45"/>
        <v xml:space="preserve">   </v>
      </c>
      <c r="X426" s="166"/>
      <c r="Y426" s="218" t="s">
        <v>295</v>
      </c>
      <c r="Z426" s="166"/>
      <c r="AA426" s="169"/>
      <c r="AB426" s="169"/>
      <c r="AC426" s="169"/>
      <c r="AD426" s="169"/>
      <c r="AE426" s="169"/>
      <c r="AF426" s="169"/>
      <c r="AG426" s="170"/>
      <c r="AH426" s="171"/>
      <c r="AI426" s="171"/>
      <c r="AJ426" s="171"/>
      <c r="AK426" s="172"/>
      <c r="AL426" s="165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216">
        <f t="shared" si="49"/>
        <v>0</v>
      </c>
      <c r="AZ426" s="216">
        <f t="shared" si="46"/>
        <v>0</v>
      </c>
      <c r="BA426" s="189" t="b">
        <f t="shared" si="47"/>
        <v>1</v>
      </c>
      <c r="BB426" s="218"/>
      <c r="BC426" s="173"/>
      <c r="BD426" s="173"/>
      <c r="BE426" s="173"/>
      <c r="BF426" s="173"/>
      <c r="BG426" s="173"/>
      <c r="BH426" s="173"/>
      <c r="BI426" s="173"/>
      <c r="BJ426" s="173"/>
      <c r="BK426" s="173"/>
      <c r="BL426" s="173"/>
      <c r="BM426" s="173"/>
      <c r="BN426" s="173"/>
      <c r="BO426" s="173"/>
      <c r="BP426" s="173"/>
      <c r="BQ426" s="173"/>
      <c r="BR426" s="173"/>
      <c r="BS426" s="173"/>
      <c r="BT426" s="173"/>
      <c r="BU426" s="173"/>
      <c r="BV426" s="173"/>
      <c r="BW426" s="173"/>
      <c r="BX426" s="173"/>
    </row>
    <row r="427" spans="1:76" s="174" customFormat="1" ht="78.75">
      <c r="A427" s="164" t="str">
        <f t="shared" si="48"/>
        <v>0</v>
      </c>
      <c r="B427" s="165"/>
      <c r="C427" s="166"/>
      <c r="D427" s="166"/>
      <c r="E427" s="165"/>
      <c r="F427" s="165"/>
      <c r="G427" s="165"/>
      <c r="H427" s="165"/>
      <c r="I427" s="166"/>
      <c r="J427" s="165"/>
      <c r="K427" s="165"/>
      <c r="L427" s="167"/>
      <c r="M427" s="165"/>
      <c r="N427" s="165"/>
      <c r="O427" s="165"/>
      <c r="P427" s="166"/>
      <c r="Q427" s="166"/>
      <c r="R427" s="165"/>
      <c r="S427" s="165"/>
      <c r="T427" s="168"/>
      <c r="U427" s="168">
        <f t="shared" si="43"/>
        <v>0</v>
      </c>
      <c r="V427" s="196">
        <f t="shared" si="44"/>
        <v>0</v>
      </c>
      <c r="W427" s="183" t="str">
        <f t="shared" si="45"/>
        <v xml:space="preserve">   </v>
      </c>
      <c r="X427" s="166"/>
      <c r="Y427" s="218" t="s">
        <v>295</v>
      </c>
      <c r="Z427" s="166"/>
      <c r="AA427" s="169"/>
      <c r="AB427" s="169"/>
      <c r="AC427" s="169"/>
      <c r="AD427" s="169"/>
      <c r="AE427" s="169"/>
      <c r="AF427" s="169"/>
      <c r="AG427" s="170"/>
      <c r="AH427" s="171"/>
      <c r="AI427" s="171"/>
      <c r="AJ427" s="171"/>
      <c r="AK427" s="172"/>
      <c r="AL427" s="165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216">
        <f t="shared" si="49"/>
        <v>0</v>
      </c>
      <c r="AZ427" s="216">
        <f t="shared" si="46"/>
        <v>0</v>
      </c>
      <c r="BA427" s="189" t="b">
        <f t="shared" si="47"/>
        <v>1</v>
      </c>
      <c r="BB427" s="218"/>
      <c r="BC427" s="173"/>
      <c r="BD427" s="173"/>
      <c r="BE427" s="173"/>
      <c r="BF427" s="173"/>
      <c r="BG427" s="173"/>
      <c r="BH427" s="173"/>
      <c r="BI427" s="173"/>
      <c r="BJ427" s="173"/>
      <c r="BK427" s="173"/>
      <c r="BL427" s="173"/>
      <c r="BM427" s="173"/>
      <c r="BN427" s="173"/>
      <c r="BO427" s="173"/>
      <c r="BP427" s="173"/>
      <c r="BQ427" s="173"/>
      <c r="BR427" s="173"/>
      <c r="BS427" s="173"/>
      <c r="BT427" s="173"/>
      <c r="BU427" s="173"/>
      <c r="BV427" s="173"/>
      <c r="BW427" s="173"/>
      <c r="BX427" s="173"/>
    </row>
    <row r="428" spans="1:76" s="174" customFormat="1" ht="78.75">
      <c r="A428" s="164" t="str">
        <f t="shared" si="48"/>
        <v>0</v>
      </c>
      <c r="B428" s="165"/>
      <c r="C428" s="166"/>
      <c r="D428" s="166"/>
      <c r="E428" s="165"/>
      <c r="F428" s="165"/>
      <c r="G428" s="165"/>
      <c r="H428" s="165"/>
      <c r="I428" s="166"/>
      <c r="J428" s="165"/>
      <c r="K428" s="165"/>
      <c r="L428" s="167"/>
      <c r="M428" s="165"/>
      <c r="N428" s="165"/>
      <c r="O428" s="165"/>
      <c r="P428" s="166"/>
      <c r="Q428" s="166"/>
      <c r="R428" s="165"/>
      <c r="S428" s="165"/>
      <c r="T428" s="168"/>
      <c r="U428" s="168">
        <f t="shared" si="43"/>
        <v>0</v>
      </c>
      <c r="V428" s="196">
        <f t="shared" si="44"/>
        <v>0</v>
      </c>
      <c r="W428" s="183" t="str">
        <f t="shared" si="45"/>
        <v xml:space="preserve">   </v>
      </c>
      <c r="X428" s="166"/>
      <c r="Y428" s="218" t="s">
        <v>295</v>
      </c>
      <c r="Z428" s="166"/>
      <c r="AA428" s="169"/>
      <c r="AB428" s="169"/>
      <c r="AC428" s="169"/>
      <c r="AD428" s="169"/>
      <c r="AE428" s="169"/>
      <c r="AF428" s="169"/>
      <c r="AG428" s="170"/>
      <c r="AH428" s="171"/>
      <c r="AI428" s="171"/>
      <c r="AJ428" s="171"/>
      <c r="AK428" s="172"/>
      <c r="AL428" s="165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216">
        <f t="shared" si="49"/>
        <v>0</v>
      </c>
      <c r="AZ428" s="216">
        <f t="shared" si="46"/>
        <v>0</v>
      </c>
      <c r="BA428" s="189" t="b">
        <f t="shared" si="47"/>
        <v>1</v>
      </c>
      <c r="BB428" s="218"/>
      <c r="BC428" s="173"/>
      <c r="BD428" s="173"/>
      <c r="BE428" s="173"/>
      <c r="BF428" s="173"/>
      <c r="BG428" s="173"/>
      <c r="BH428" s="173"/>
      <c r="BI428" s="173"/>
      <c r="BJ428" s="173"/>
      <c r="BK428" s="173"/>
      <c r="BL428" s="173"/>
      <c r="BM428" s="173"/>
      <c r="BN428" s="173"/>
      <c r="BO428" s="173"/>
      <c r="BP428" s="173"/>
      <c r="BQ428" s="173"/>
      <c r="BR428" s="173"/>
      <c r="BS428" s="173"/>
      <c r="BT428" s="173"/>
      <c r="BU428" s="173"/>
      <c r="BV428" s="173"/>
      <c r="BW428" s="173"/>
      <c r="BX428" s="173"/>
    </row>
    <row r="429" spans="1:76" s="174" customFormat="1" ht="78.75">
      <c r="A429" s="164" t="str">
        <f t="shared" si="48"/>
        <v>0</v>
      </c>
      <c r="B429" s="165"/>
      <c r="C429" s="166"/>
      <c r="D429" s="166"/>
      <c r="E429" s="165"/>
      <c r="F429" s="165"/>
      <c r="G429" s="165"/>
      <c r="H429" s="165"/>
      <c r="I429" s="166"/>
      <c r="J429" s="165"/>
      <c r="K429" s="165"/>
      <c r="L429" s="167"/>
      <c r="M429" s="165"/>
      <c r="N429" s="165"/>
      <c r="O429" s="165"/>
      <c r="P429" s="166"/>
      <c r="Q429" s="166"/>
      <c r="R429" s="165"/>
      <c r="S429" s="165"/>
      <c r="T429" s="168"/>
      <c r="U429" s="168">
        <f t="shared" si="43"/>
        <v>0</v>
      </c>
      <c r="V429" s="196">
        <f t="shared" si="44"/>
        <v>0</v>
      </c>
      <c r="W429" s="183" t="str">
        <f t="shared" si="45"/>
        <v xml:space="preserve">   </v>
      </c>
      <c r="X429" s="166"/>
      <c r="Y429" s="218" t="s">
        <v>295</v>
      </c>
      <c r="Z429" s="166"/>
      <c r="AA429" s="169"/>
      <c r="AB429" s="169"/>
      <c r="AC429" s="169"/>
      <c r="AD429" s="169"/>
      <c r="AE429" s="169"/>
      <c r="AF429" s="169"/>
      <c r="AG429" s="170"/>
      <c r="AH429" s="171"/>
      <c r="AI429" s="171"/>
      <c r="AJ429" s="171"/>
      <c r="AK429" s="172"/>
      <c r="AL429" s="165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216">
        <f t="shared" si="49"/>
        <v>0</v>
      </c>
      <c r="AZ429" s="216">
        <f t="shared" si="46"/>
        <v>0</v>
      </c>
      <c r="BA429" s="189" t="b">
        <f t="shared" si="47"/>
        <v>1</v>
      </c>
      <c r="BB429" s="218"/>
      <c r="BC429" s="173"/>
      <c r="BD429" s="173"/>
      <c r="BE429" s="173"/>
      <c r="BF429" s="173"/>
      <c r="BG429" s="173"/>
      <c r="BH429" s="173"/>
      <c r="BI429" s="173"/>
      <c r="BJ429" s="173"/>
      <c r="BK429" s="173"/>
      <c r="BL429" s="173"/>
      <c r="BM429" s="173"/>
      <c r="BN429" s="173"/>
      <c r="BO429" s="173"/>
      <c r="BP429" s="173"/>
      <c r="BQ429" s="173"/>
      <c r="BR429" s="173"/>
      <c r="BS429" s="173"/>
      <c r="BT429" s="173"/>
      <c r="BU429" s="173"/>
      <c r="BV429" s="173"/>
      <c r="BW429" s="173"/>
      <c r="BX429" s="173"/>
    </row>
    <row r="430" spans="1:76" s="174" customFormat="1" ht="78.75">
      <c r="A430" s="164" t="str">
        <f t="shared" si="48"/>
        <v>0</v>
      </c>
      <c r="B430" s="165"/>
      <c r="C430" s="166"/>
      <c r="D430" s="166"/>
      <c r="E430" s="165"/>
      <c r="F430" s="165"/>
      <c r="G430" s="165"/>
      <c r="H430" s="165"/>
      <c r="I430" s="166"/>
      <c r="J430" s="165"/>
      <c r="K430" s="165"/>
      <c r="L430" s="167"/>
      <c r="M430" s="165"/>
      <c r="N430" s="165"/>
      <c r="O430" s="165"/>
      <c r="P430" s="166"/>
      <c r="Q430" s="166"/>
      <c r="R430" s="165"/>
      <c r="S430" s="165"/>
      <c r="T430" s="168"/>
      <c r="U430" s="168">
        <f t="shared" si="43"/>
        <v>0</v>
      </c>
      <c r="V430" s="196">
        <f t="shared" si="44"/>
        <v>0</v>
      </c>
      <c r="W430" s="183" t="str">
        <f t="shared" si="45"/>
        <v xml:space="preserve">   </v>
      </c>
      <c r="X430" s="166"/>
      <c r="Y430" s="218" t="s">
        <v>295</v>
      </c>
      <c r="Z430" s="166"/>
      <c r="AA430" s="169"/>
      <c r="AB430" s="169"/>
      <c r="AC430" s="169"/>
      <c r="AD430" s="169"/>
      <c r="AE430" s="169"/>
      <c r="AF430" s="169"/>
      <c r="AG430" s="170"/>
      <c r="AH430" s="171"/>
      <c r="AI430" s="171"/>
      <c r="AJ430" s="171"/>
      <c r="AK430" s="172"/>
      <c r="AL430" s="165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216">
        <f t="shared" si="49"/>
        <v>0</v>
      </c>
      <c r="AZ430" s="216">
        <f t="shared" si="46"/>
        <v>0</v>
      </c>
      <c r="BA430" s="189" t="b">
        <f t="shared" si="47"/>
        <v>1</v>
      </c>
      <c r="BB430" s="218"/>
      <c r="BC430" s="173"/>
      <c r="BD430" s="173"/>
      <c r="BE430" s="173"/>
      <c r="BF430" s="173"/>
      <c r="BG430" s="173"/>
      <c r="BH430" s="173"/>
      <c r="BI430" s="173"/>
      <c r="BJ430" s="173"/>
      <c r="BK430" s="173"/>
      <c r="BL430" s="173"/>
      <c r="BM430" s="173"/>
      <c r="BN430" s="173"/>
      <c r="BO430" s="173"/>
      <c r="BP430" s="173"/>
      <c r="BQ430" s="173"/>
      <c r="BR430" s="173"/>
      <c r="BS430" s="173"/>
      <c r="BT430" s="173"/>
      <c r="BU430" s="173"/>
      <c r="BV430" s="173"/>
      <c r="BW430" s="173"/>
      <c r="BX430" s="173"/>
    </row>
    <row r="431" spans="1:76" s="174" customFormat="1" ht="78.75">
      <c r="A431" s="164" t="str">
        <f t="shared" si="48"/>
        <v>0</v>
      </c>
      <c r="B431" s="165"/>
      <c r="C431" s="166"/>
      <c r="D431" s="166"/>
      <c r="E431" s="165"/>
      <c r="F431" s="165"/>
      <c r="G431" s="165"/>
      <c r="H431" s="165"/>
      <c r="I431" s="166"/>
      <c r="J431" s="165"/>
      <c r="K431" s="165"/>
      <c r="L431" s="167"/>
      <c r="M431" s="165"/>
      <c r="N431" s="165"/>
      <c r="O431" s="165"/>
      <c r="P431" s="166"/>
      <c r="Q431" s="166"/>
      <c r="R431" s="165"/>
      <c r="S431" s="165"/>
      <c r="T431" s="168"/>
      <c r="U431" s="168">
        <f t="shared" si="43"/>
        <v>0</v>
      </c>
      <c r="V431" s="196">
        <f t="shared" si="44"/>
        <v>0</v>
      </c>
      <c r="W431" s="183" t="str">
        <f t="shared" si="45"/>
        <v xml:space="preserve">   </v>
      </c>
      <c r="X431" s="166"/>
      <c r="Y431" s="218" t="s">
        <v>295</v>
      </c>
      <c r="Z431" s="166"/>
      <c r="AA431" s="169"/>
      <c r="AB431" s="169"/>
      <c r="AC431" s="169"/>
      <c r="AD431" s="169"/>
      <c r="AE431" s="169"/>
      <c r="AF431" s="169"/>
      <c r="AG431" s="170"/>
      <c r="AH431" s="171"/>
      <c r="AI431" s="171"/>
      <c r="AJ431" s="171"/>
      <c r="AK431" s="172"/>
      <c r="AL431" s="165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216">
        <f t="shared" si="49"/>
        <v>0</v>
      </c>
      <c r="AZ431" s="216">
        <f t="shared" si="46"/>
        <v>0</v>
      </c>
      <c r="BA431" s="189" t="b">
        <f t="shared" si="47"/>
        <v>1</v>
      </c>
      <c r="BB431" s="218"/>
      <c r="BC431" s="173"/>
      <c r="BD431" s="173"/>
      <c r="BE431" s="173"/>
      <c r="BF431" s="173"/>
      <c r="BG431" s="173"/>
      <c r="BH431" s="173"/>
      <c r="BI431" s="173"/>
      <c r="BJ431" s="173"/>
      <c r="BK431" s="173"/>
      <c r="BL431" s="173"/>
      <c r="BM431" s="173"/>
      <c r="BN431" s="173"/>
      <c r="BO431" s="173"/>
      <c r="BP431" s="173"/>
      <c r="BQ431" s="173"/>
      <c r="BR431" s="173"/>
      <c r="BS431" s="173"/>
      <c r="BT431" s="173"/>
      <c r="BU431" s="173"/>
      <c r="BV431" s="173"/>
      <c r="BW431" s="173"/>
      <c r="BX431" s="173"/>
    </row>
    <row r="432" spans="1:76" s="174" customFormat="1" ht="78.75">
      <c r="A432" s="164" t="str">
        <f t="shared" si="48"/>
        <v>0</v>
      </c>
      <c r="B432" s="165"/>
      <c r="C432" s="166"/>
      <c r="D432" s="166"/>
      <c r="E432" s="165"/>
      <c r="F432" s="165"/>
      <c r="G432" s="165"/>
      <c r="H432" s="165"/>
      <c r="I432" s="166"/>
      <c r="J432" s="165"/>
      <c r="K432" s="165"/>
      <c r="L432" s="167"/>
      <c r="M432" s="165"/>
      <c r="N432" s="165"/>
      <c r="O432" s="165"/>
      <c r="P432" s="166"/>
      <c r="Q432" s="166"/>
      <c r="R432" s="165"/>
      <c r="S432" s="165"/>
      <c r="T432" s="168"/>
      <c r="U432" s="168">
        <f t="shared" si="43"/>
        <v>0</v>
      </c>
      <c r="V432" s="196">
        <f t="shared" si="44"/>
        <v>0</v>
      </c>
      <c r="W432" s="183" t="str">
        <f t="shared" si="45"/>
        <v xml:space="preserve">   </v>
      </c>
      <c r="X432" s="166"/>
      <c r="Y432" s="218" t="s">
        <v>295</v>
      </c>
      <c r="Z432" s="166"/>
      <c r="AA432" s="169"/>
      <c r="AB432" s="169"/>
      <c r="AC432" s="169"/>
      <c r="AD432" s="169"/>
      <c r="AE432" s="169"/>
      <c r="AF432" s="169"/>
      <c r="AG432" s="170"/>
      <c r="AH432" s="171"/>
      <c r="AI432" s="171"/>
      <c r="AJ432" s="171"/>
      <c r="AK432" s="172"/>
      <c r="AL432" s="165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216">
        <f t="shared" si="49"/>
        <v>0</v>
      </c>
      <c r="AZ432" s="216">
        <f t="shared" si="46"/>
        <v>0</v>
      </c>
      <c r="BA432" s="189" t="b">
        <f t="shared" si="47"/>
        <v>1</v>
      </c>
      <c r="BB432" s="218"/>
      <c r="BC432" s="173"/>
      <c r="BD432" s="173"/>
      <c r="BE432" s="173"/>
      <c r="BF432" s="173"/>
      <c r="BG432" s="173"/>
      <c r="BH432" s="173"/>
      <c r="BI432" s="173"/>
      <c r="BJ432" s="173"/>
      <c r="BK432" s="173"/>
      <c r="BL432" s="173"/>
      <c r="BM432" s="173"/>
      <c r="BN432" s="173"/>
      <c r="BO432" s="173"/>
      <c r="BP432" s="173"/>
      <c r="BQ432" s="173"/>
      <c r="BR432" s="173"/>
      <c r="BS432" s="173"/>
      <c r="BT432" s="173"/>
      <c r="BU432" s="173"/>
      <c r="BV432" s="173"/>
      <c r="BW432" s="173"/>
      <c r="BX432" s="173"/>
    </row>
    <row r="433" spans="1:76" s="174" customFormat="1" ht="78.75">
      <c r="A433" s="164" t="str">
        <f t="shared" si="48"/>
        <v>0</v>
      </c>
      <c r="B433" s="165"/>
      <c r="C433" s="166"/>
      <c r="D433" s="166"/>
      <c r="E433" s="165"/>
      <c r="F433" s="165"/>
      <c r="G433" s="165"/>
      <c r="H433" s="165"/>
      <c r="I433" s="166"/>
      <c r="J433" s="165"/>
      <c r="K433" s="165"/>
      <c r="L433" s="167"/>
      <c r="M433" s="165"/>
      <c r="N433" s="165"/>
      <c r="O433" s="165"/>
      <c r="P433" s="166"/>
      <c r="Q433" s="166"/>
      <c r="R433" s="165"/>
      <c r="S433" s="165"/>
      <c r="T433" s="168"/>
      <c r="U433" s="168">
        <f t="shared" si="43"/>
        <v>0</v>
      </c>
      <c r="V433" s="196">
        <f t="shared" si="44"/>
        <v>0</v>
      </c>
      <c r="W433" s="183" t="str">
        <f t="shared" si="45"/>
        <v xml:space="preserve">   </v>
      </c>
      <c r="X433" s="166"/>
      <c r="Y433" s="218" t="s">
        <v>295</v>
      </c>
      <c r="Z433" s="166"/>
      <c r="AA433" s="169"/>
      <c r="AB433" s="169"/>
      <c r="AC433" s="169"/>
      <c r="AD433" s="169"/>
      <c r="AE433" s="169"/>
      <c r="AF433" s="169"/>
      <c r="AG433" s="170"/>
      <c r="AH433" s="171"/>
      <c r="AI433" s="171"/>
      <c r="AJ433" s="171"/>
      <c r="AK433" s="172"/>
      <c r="AL433" s="165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216">
        <f t="shared" si="49"/>
        <v>0</v>
      </c>
      <c r="AZ433" s="216">
        <f t="shared" si="46"/>
        <v>0</v>
      </c>
      <c r="BA433" s="189" t="b">
        <f t="shared" si="47"/>
        <v>1</v>
      </c>
      <c r="BB433" s="218"/>
      <c r="BC433" s="173"/>
      <c r="BD433" s="173"/>
      <c r="BE433" s="173"/>
      <c r="BF433" s="173"/>
      <c r="BG433" s="173"/>
      <c r="BH433" s="173"/>
      <c r="BI433" s="173"/>
      <c r="BJ433" s="173"/>
      <c r="BK433" s="173"/>
      <c r="BL433" s="173"/>
      <c r="BM433" s="173"/>
      <c r="BN433" s="173"/>
      <c r="BO433" s="173"/>
      <c r="BP433" s="173"/>
      <c r="BQ433" s="173"/>
      <c r="BR433" s="173"/>
      <c r="BS433" s="173"/>
      <c r="BT433" s="173"/>
      <c r="BU433" s="173"/>
      <c r="BV433" s="173"/>
      <c r="BW433" s="173"/>
      <c r="BX433" s="173"/>
    </row>
    <row r="434" spans="1:76" s="174" customFormat="1" ht="78.75">
      <c r="A434" s="164" t="str">
        <f t="shared" si="48"/>
        <v>0</v>
      </c>
      <c r="B434" s="165"/>
      <c r="C434" s="166"/>
      <c r="D434" s="166"/>
      <c r="E434" s="165"/>
      <c r="F434" s="165"/>
      <c r="G434" s="165"/>
      <c r="H434" s="165"/>
      <c r="I434" s="166"/>
      <c r="J434" s="165"/>
      <c r="K434" s="165"/>
      <c r="L434" s="167"/>
      <c r="M434" s="165"/>
      <c r="N434" s="165"/>
      <c r="O434" s="165"/>
      <c r="P434" s="166"/>
      <c r="Q434" s="166"/>
      <c r="R434" s="165"/>
      <c r="S434" s="165"/>
      <c r="T434" s="168"/>
      <c r="U434" s="168">
        <f t="shared" si="43"/>
        <v>0</v>
      </c>
      <c r="V434" s="196">
        <f t="shared" si="44"/>
        <v>0</v>
      </c>
      <c r="W434" s="183" t="str">
        <f t="shared" si="45"/>
        <v xml:space="preserve">   </v>
      </c>
      <c r="X434" s="166"/>
      <c r="Y434" s="218" t="s">
        <v>295</v>
      </c>
      <c r="Z434" s="166"/>
      <c r="AA434" s="169"/>
      <c r="AB434" s="169"/>
      <c r="AC434" s="169"/>
      <c r="AD434" s="169"/>
      <c r="AE434" s="169"/>
      <c r="AF434" s="169"/>
      <c r="AG434" s="170"/>
      <c r="AH434" s="171"/>
      <c r="AI434" s="171"/>
      <c r="AJ434" s="171"/>
      <c r="AK434" s="172"/>
      <c r="AL434" s="165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216">
        <f t="shared" si="49"/>
        <v>0</v>
      </c>
      <c r="AZ434" s="216">
        <f t="shared" si="46"/>
        <v>0</v>
      </c>
      <c r="BA434" s="189" t="b">
        <f t="shared" si="47"/>
        <v>1</v>
      </c>
      <c r="BB434" s="218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173"/>
      <c r="BN434" s="173"/>
      <c r="BO434" s="173"/>
      <c r="BP434" s="173"/>
      <c r="BQ434" s="173"/>
      <c r="BR434" s="173"/>
      <c r="BS434" s="173"/>
      <c r="BT434" s="173"/>
      <c r="BU434" s="173"/>
      <c r="BV434" s="173"/>
      <c r="BW434" s="173"/>
      <c r="BX434" s="173"/>
    </row>
    <row r="435" spans="1:76" s="174" customFormat="1" ht="78.75">
      <c r="A435" s="164" t="str">
        <f t="shared" si="48"/>
        <v>0</v>
      </c>
      <c r="B435" s="165"/>
      <c r="C435" s="166"/>
      <c r="D435" s="166"/>
      <c r="E435" s="165"/>
      <c r="F435" s="165"/>
      <c r="G435" s="165"/>
      <c r="H435" s="165"/>
      <c r="I435" s="166"/>
      <c r="J435" s="165"/>
      <c r="K435" s="165"/>
      <c r="L435" s="167"/>
      <c r="M435" s="165"/>
      <c r="N435" s="165"/>
      <c r="O435" s="165"/>
      <c r="P435" s="166"/>
      <c r="Q435" s="166"/>
      <c r="R435" s="165"/>
      <c r="S435" s="165"/>
      <c r="T435" s="168"/>
      <c r="U435" s="168">
        <f t="shared" si="43"/>
        <v>0</v>
      </c>
      <c r="V435" s="196">
        <f t="shared" si="44"/>
        <v>0</v>
      </c>
      <c r="W435" s="183" t="str">
        <f t="shared" si="45"/>
        <v xml:space="preserve">   </v>
      </c>
      <c r="X435" s="166"/>
      <c r="Y435" s="218" t="s">
        <v>295</v>
      </c>
      <c r="Z435" s="166"/>
      <c r="AA435" s="169"/>
      <c r="AB435" s="169"/>
      <c r="AC435" s="169"/>
      <c r="AD435" s="169"/>
      <c r="AE435" s="169"/>
      <c r="AF435" s="169"/>
      <c r="AG435" s="170"/>
      <c r="AH435" s="171"/>
      <c r="AI435" s="171"/>
      <c r="AJ435" s="171"/>
      <c r="AK435" s="172"/>
      <c r="AL435" s="165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216">
        <f t="shared" si="49"/>
        <v>0</v>
      </c>
      <c r="AZ435" s="216">
        <f t="shared" si="46"/>
        <v>0</v>
      </c>
      <c r="BA435" s="189" t="b">
        <f t="shared" si="47"/>
        <v>1</v>
      </c>
      <c r="BB435" s="218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73"/>
      <c r="BR435" s="173"/>
      <c r="BS435" s="173"/>
      <c r="BT435" s="173"/>
      <c r="BU435" s="173"/>
      <c r="BV435" s="173"/>
      <c r="BW435" s="173"/>
      <c r="BX435" s="173"/>
    </row>
    <row r="436" spans="1:76" s="174" customFormat="1" ht="78.75">
      <c r="A436" s="164" t="str">
        <f t="shared" si="48"/>
        <v>0</v>
      </c>
      <c r="B436" s="165"/>
      <c r="C436" s="166"/>
      <c r="D436" s="166"/>
      <c r="E436" s="165"/>
      <c r="F436" s="165"/>
      <c r="G436" s="165"/>
      <c r="H436" s="165"/>
      <c r="I436" s="166"/>
      <c r="J436" s="165"/>
      <c r="K436" s="165"/>
      <c r="L436" s="167"/>
      <c r="M436" s="165"/>
      <c r="N436" s="165"/>
      <c r="O436" s="165"/>
      <c r="P436" s="166"/>
      <c r="Q436" s="166"/>
      <c r="R436" s="165"/>
      <c r="S436" s="165"/>
      <c r="T436" s="168"/>
      <c r="U436" s="168">
        <f t="shared" si="43"/>
        <v>0</v>
      </c>
      <c r="V436" s="196">
        <f t="shared" si="44"/>
        <v>0</v>
      </c>
      <c r="W436" s="183" t="str">
        <f t="shared" si="45"/>
        <v xml:space="preserve">   </v>
      </c>
      <c r="X436" s="166"/>
      <c r="Y436" s="218" t="s">
        <v>295</v>
      </c>
      <c r="Z436" s="166"/>
      <c r="AA436" s="169"/>
      <c r="AB436" s="169"/>
      <c r="AC436" s="169"/>
      <c r="AD436" s="169"/>
      <c r="AE436" s="169"/>
      <c r="AF436" s="169"/>
      <c r="AG436" s="170"/>
      <c r="AH436" s="171"/>
      <c r="AI436" s="171"/>
      <c r="AJ436" s="171"/>
      <c r="AK436" s="172"/>
      <c r="AL436" s="165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216">
        <f t="shared" si="49"/>
        <v>0</v>
      </c>
      <c r="AZ436" s="216">
        <f t="shared" si="46"/>
        <v>0</v>
      </c>
      <c r="BA436" s="189" t="b">
        <f t="shared" si="47"/>
        <v>1</v>
      </c>
      <c r="BB436" s="218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173"/>
      <c r="BN436" s="173"/>
      <c r="BO436" s="173"/>
      <c r="BP436" s="173"/>
      <c r="BQ436" s="173"/>
      <c r="BR436" s="173"/>
      <c r="BS436" s="173"/>
      <c r="BT436" s="173"/>
      <c r="BU436" s="173"/>
      <c r="BV436" s="173"/>
      <c r="BW436" s="173"/>
      <c r="BX436" s="173"/>
    </row>
    <row r="437" spans="1:76" s="174" customFormat="1" ht="78.75">
      <c r="A437" s="164" t="str">
        <f t="shared" si="48"/>
        <v>0</v>
      </c>
      <c r="B437" s="165"/>
      <c r="C437" s="166"/>
      <c r="D437" s="166"/>
      <c r="E437" s="165"/>
      <c r="F437" s="165"/>
      <c r="G437" s="165"/>
      <c r="H437" s="165"/>
      <c r="I437" s="166"/>
      <c r="J437" s="165"/>
      <c r="K437" s="165"/>
      <c r="L437" s="167"/>
      <c r="M437" s="165"/>
      <c r="N437" s="165"/>
      <c r="O437" s="165"/>
      <c r="P437" s="166"/>
      <c r="Q437" s="166"/>
      <c r="R437" s="165"/>
      <c r="S437" s="165"/>
      <c r="T437" s="168"/>
      <c r="U437" s="168">
        <f t="shared" si="43"/>
        <v>0</v>
      </c>
      <c r="V437" s="196">
        <f t="shared" si="44"/>
        <v>0</v>
      </c>
      <c r="W437" s="183" t="str">
        <f t="shared" si="45"/>
        <v xml:space="preserve">   </v>
      </c>
      <c r="X437" s="166"/>
      <c r="Y437" s="218" t="s">
        <v>295</v>
      </c>
      <c r="Z437" s="166"/>
      <c r="AA437" s="169"/>
      <c r="AB437" s="169"/>
      <c r="AC437" s="169"/>
      <c r="AD437" s="169"/>
      <c r="AE437" s="169"/>
      <c r="AF437" s="169"/>
      <c r="AG437" s="170"/>
      <c r="AH437" s="171"/>
      <c r="AI437" s="171"/>
      <c r="AJ437" s="171"/>
      <c r="AK437" s="172"/>
      <c r="AL437" s="165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216">
        <f t="shared" si="49"/>
        <v>0</v>
      </c>
      <c r="AZ437" s="216">
        <f t="shared" si="46"/>
        <v>0</v>
      </c>
      <c r="BA437" s="189" t="b">
        <f t="shared" si="47"/>
        <v>1</v>
      </c>
      <c r="BB437" s="218"/>
      <c r="BC437" s="173"/>
      <c r="BD437" s="173"/>
      <c r="BE437" s="173"/>
      <c r="BF437" s="173"/>
      <c r="BG437" s="173"/>
      <c r="BH437" s="173"/>
      <c r="BI437" s="173"/>
      <c r="BJ437" s="173"/>
      <c r="BK437" s="173"/>
      <c r="BL437" s="173"/>
      <c r="BM437" s="173"/>
      <c r="BN437" s="173"/>
      <c r="BO437" s="173"/>
      <c r="BP437" s="173"/>
      <c r="BQ437" s="173"/>
      <c r="BR437" s="173"/>
      <c r="BS437" s="173"/>
      <c r="BT437" s="173"/>
      <c r="BU437" s="173"/>
      <c r="BV437" s="173"/>
      <c r="BW437" s="173"/>
      <c r="BX437" s="173"/>
    </row>
    <row r="438" spans="1:76" s="174" customFormat="1" ht="78.75">
      <c r="A438" s="164" t="str">
        <f t="shared" si="48"/>
        <v>0</v>
      </c>
      <c r="B438" s="165"/>
      <c r="C438" s="166"/>
      <c r="D438" s="166"/>
      <c r="E438" s="165"/>
      <c r="F438" s="165"/>
      <c r="G438" s="165"/>
      <c r="H438" s="165"/>
      <c r="I438" s="166"/>
      <c r="J438" s="165"/>
      <c r="K438" s="165"/>
      <c r="L438" s="167"/>
      <c r="M438" s="165"/>
      <c r="N438" s="165"/>
      <c r="O438" s="165"/>
      <c r="P438" s="166"/>
      <c r="Q438" s="166"/>
      <c r="R438" s="165"/>
      <c r="S438" s="165"/>
      <c r="T438" s="168"/>
      <c r="U438" s="168">
        <f t="shared" si="43"/>
        <v>0</v>
      </c>
      <c r="V438" s="196">
        <f t="shared" si="44"/>
        <v>0</v>
      </c>
      <c r="W438" s="183" t="str">
        <f t="shared" si="45"/>
        <v xml:space="preserve">   </v>
      </c>
      <c r="X438" s="166"/>
      <c r="Y438" s="218" t="s">
        <v>295</v>
      </c>
      <c r="Z438" s="166"/>
      <c r="AA438" s="169"/>
      <c r="AB438" s="169"/>
      <c r="AC438" s="169"/>
      <c r="AD438" s="169"/>
      <c r="AE438" s="169"/>
      <c r="AF438" s="169"/>
      <c r="AG438" s="170"/>
      <c r="AH438" s="171"/>
      <c r="AI438" s="171"/>
      <c r="AJ438" s="171"/>
      <c r="AK438" s="172"/>
      <c r="AL438" s="165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216">
        <f t="shared" si="49"/>
        <v>0</v>
      </c>
      <c r="AZ438" s="216">
        <f t="shared" si="46"/>
        <v>0</v>
      </c>
      <c r="BA438" s="189" t="b">
        <f t="shared" si="47"/>
        <v>1</v>
      </c>
      <c r="BB438" s="218"/>
      <c r="BC438" s="173"/>
      <c r="BD438" s="173"/>
      <c r="BE438" s="173"/>
      <c r="BF438" s="173"/>
      <c r="BG438" s="173"/>
      <c r="BH438" s="173"/>
      <c r="BI438" s="173"/>
      <c r="BJ438" s="173"/>
      <c r="BK438" s="173"/>
      <c r="BL438" s="173"/>
      <c r="BM438" s="173"/>
      <c r="BN438" s="173"/>
      <c r="BO438" s="173"/>
      <c r="BP438" s="173"/>
      <c r="BQ438" s="173"/>
      <c r="BR438" s="173"/>
      <c r="BS438" s="173"/>
      <c r="BT438" s="173"/>
      <c r="BU438" s="173"/>
      <c r="BV438" s="173"/>
      <c r="BW438" s="173"/>
      <c r="BX438" s="173"/>
    </row>
    <row r="439" spans="1:76" s="174" customFormat="1" ht="78.75">
      <c r="A439" s="164" t="str">
        <f t="shared" si="48"/>
        <v>0</v>
      </c>
      <c r="B439" s="165"/>
      <c r="C439" s="166"/>
      <c r="D439" s="166"/>
      <c r="E439" s="165"/>
      <c r="F439" s="165"/>
      <c r="G439" s="165"/>
      <c r="H439" s="165"/>
      <c r="I439" s="166"/>
      <c r="J439" s="165"/>
      <c r="K439" s="165"/>
      <c r="L439" s="167"/>
      <c r="M439" s="165"/>
      <c r="N439" s="165"/>
      <c r="O439" s="165"/>
      <c r="P439" s="166"/>
      <c r="Q439" s="166"/>
      <c r="R439" s="165"/>
      <c r="S439" s="165"/>
      <c r="T439" s="168"/>
      <c r="U439" s="168">
        <f t="shared" si="43"/>
        <v>0</v>
      </c>
      <c r="V439" s="196">
        <f t="shared" si="44"/>
        <v>0</v>
      </c>
      <c r="W439" s="183" t="str">
        <f t="shared" si="45"/>
        <v xml:space="preserve">   </v>
      </c>
      <c r="X439" s="166"/>
      <c r="Y439" s="218" t="s">
        <v>295</v>
      </c>
      <c r="Z439" s="166"/>
      <c r="AA439" s="169"/>
      <c r="AB439" s="169"/>
      <c r="AC439" s="169"/>
      <c r="AD439" s="169"/>
      <c r="AE439" s="169"/>
      <c r="AF439" s="169"/>
      <c r="AG439" s="170"/>
      <c r="AH439" s="171"/>
      <c r="AI439" s="171"/>
      <c r="AJ439" s="171"/>
      <c r="AK439" s="172"/>
      <c r="AL439" s="165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216">
        <f t="shared" si="49"/>
        <v>0</v>
      </c>
      <c r="AZ439" s="216">
        <f t="shared" si="46"/>
        <v>0</v>
      </c>
      <c r="BA439" s="189" t="b">
        <f t="shared" si="47"/>
        <v>1</v>
      </c>
      <c r="BB439" s="218"/>
      <c r="BC439" s="173"/>
      <c r="BD439" s="173"/>
      <c r="BE439" s="173"/>
      <c r="BF439" s="173"/>
      <c r="BG439" s="173"/>
      <c r="BH439" s="173"/>
      <c r="BI439" s="173"/>
      <c r="BJ439" s="173"/>
      <c r="BK439" s="173"/>
      <c r="BL439" s="173"/>
      <c r="BM439" s="173"/>
      <c r="BN439" s="173"/>
      <c r="BO439" s="173"/>
      <c r="BP439" s="173"/>
      <c r="BQ439" s="173"/>
      <c r="BR439" s="173"/>
      <c r="BS439" s="173"/>
      <c r="BT439" s="173"/>
      <c r="BU439" s="173"/>
      <c r="BV439" s="173"/>
      <c r="BW439" s="173"/>
      <c r="BX439" s="173"/>
    </row>
    <row r="440" spans="1:76" s="174" customFormat="1" ht="78.75">
      <c r="A440" s="164" t="str">
        <f t="shared" si="48"/>
        <v>0</v>
      </c>
      <c r="B440" s="165"/>
      <c r="C440" s="166"/>
      <c r="D440" s="166"/>
      <c r="E440" s="165"/>
      <c r="F440" s="165"/>
      <c r="G440" s="165"/>
      <c r="H440" s="165"/>
      <c r="I440" s="166"/>
      <c r="J440" s="165"/>
      <c r="K440" s="165"/>
      <c r="L440" s="167"/>
      <c r="M440" s="165"/>
      <c r="N440" s="165"/>
      <c r="O440" s="165"/>
      <c r="P440" s="166"/>
      <c r="Q440" s="166"/>
      <c r="R440" s="165"/>
      <c r="S440" s="165"/>
      <c r="T440" s="168"/>
      <c r="U440" s="168">
        <f t="shared" si="43"/>
        <v>0</v>
      </c>
      <c r="V440" s="196">
        <f t="shared" si="44"/>
        <v>0</v>
      </c>
      <c r="W440" s="183" t="str">
        <f t="shared" si="45"/>
        <v xml:space="preserve">   </v>
      </c>
      <c r="X440" s="166"/>
      <c r="Y440" s="218" t="s">
        <v>295</v>
      </c>
      <c r="Z440" s="166"/>
      <c r="AA440" s="169"/>
      <c r="AB440" s="169"/>
      <c r="AC440" s="169"/>
      <c r="AD440" s="169"/>
      <c r="AE440" s="169"/>
      <c r="AF440" s="169"/>
      <c r="AG440" s="170"/>
      <c r="AH440" s="171"/>
      <c r="AI440" s="171"/>
      <c r="AJ440" s="171"/>
      <c r="AK440" s="172"/>
      <c r="AL440" s="165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216">
        <f t="shared" si="49"/>
        <v>0</v>
      </c>
      <c r="AZ440" s="216">
        <f t="shared" si="46"/>
        <v>0</v>
      </c>
      <c r="BA440" s="189" t="b">
        <f t="shared" si="47"/>
        <v>1</v>
      </c>
      <c r="BB440" s="218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173"/>
      <c r="BN440" s="173"/>
      <c r="BO440" s="173"/>
      <c r="BP440" s="173"/>
      <c r="BQ440" s="173"/>
      <c r="BR440" s="173"/>
      <c r="BS440" s="173"/>
      <c r="BT440" s="173"/>
      <c r="BU440" s="173"/>
      <c r="BV440" s="173"/>
      <c r="BW440" s="173"/>
      <c r="BX440" s="173"/>
    </row>
    <row r="441" spans="1:76" s="174" customFormat="1" ht="78.75">
      <c r="A441" s="164" t="str">
        <f t="shared" si="48"/>
        <v>0</v>
      </c>
      <c r="B441" s="165"/>
      <c r="C441" s="166"/>
      <c r="D441" s="166"/>
      <c r="E441" s="165"/>
      <c r="F441" s="165"/>
      <c r="G441" s="165"/>
      <c r="H441" s="165"/>
      <c r="I441" s="166"/>
      <c r="J441" s="165"/>
      <c r="K441" s="165"/>
      <c r="L441" s="167"/>
      <c r="M441" s="165"/>
      <c r="N441" s="165"/>
      <c r="O441" s="165"/>
      <c r="P441" s="166"/>
      <c r="Q441" s="166"/>
      <c r="R441" s="165"/>
      <c r="S441" s="165"/>
      <c r="T441" s="168"/>
      <c r="U441" s="168">
        <f t="shared" si="43"/>
        <v>0</v>
      </c>
      <c r="V441" s="196">
        <f t="shared" si="44"/>
        <v>0</v>
      </c>
      <c r="W441" s="183" t="str">
        <f t="shared" si="45"/>
        <v xml:space="preserve">   </v>
      </c>
      <c r="X441" s="166"/>
      <c r="Y441" s="218" t="s">
        <v>295</v>
      </c>
      <c r="Z441" s="166"/>
      <c r="AA441" s="169"/>
      <c r="AB441" s="169"/>
      <c r="AC441" s="169"/>
      <c r="AD441" s="169"/>
      <c r="AE441" s="169"/>
      <c r="AF441" s="169"/>
      <c r="AG441" s="170"/>
      <c r="AH441" s="171"/>
      <c r="AI441" s="171"/>
      <c r="AJ441" s="171"/>
      <c r="AK441" s="172"/>
      <c r="AL441" s="165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216">
        <f t="shared" si="49"/>
        <v>0</v>
      </c>
      <c r="AZ441" s="216">
        <f t="shared" si="46"/>
        <v>0</v>
      </c>
      <c r="BA441" s="189" t="b">
        <f t="shared" si="47"/>
        <v>1</v>
      </c>
      <c r="BB441" s="218"/>
      <c r="BC441" s="173"/>
      <c r="BD441" s="173"/>
      <c r="BE441" s="173"/>
      <c r="BF441" s="173"/>
      <c r="BG441" s="173"/>
      <c r="BH441" s="173"/>
      <c r="BI441" s="173"/>
      <c r="BJ441" s="173"/>
      <c r="BK441" s="173"/>
      <c r="BL441" s="173"/>
      <c r="BM441" s="173"/>
      <c r="BN441" s="173"/>
      <c r="BO441" s="173"/>
      <c r="BP441" s="173"/>
      <c r="BQ441" s="173"/>
      <c r="BR441" s="173"/>
      <c r="BS441" s="173"/>
      <c r="BT441" s="173"/>
      <c r="BU441" s="173"/>
      <c r="BV441" s="173"/>
      <c r="BW441" s="173"/>
      <c r="BX441" s="173"/>
    </row>
    <row r="442" spans="1:76" s="174" customFormat="1" ht="78.75">
      <c r="A442" s="164" t="str">
        <f t="shared" si="48"/>
        <v>0</v>
      </c>
      <c r="B442" s="165"/>
      <c r="C442" s="166"/>
      <c r="D442" s="166"/>
      <c r="E442" s="165"/>
      <c r="F442" s="165"/>
      <c r="G442" s="165"/>
      <c r="H442" s="165"/>
      <c r="I442" s="166"/>
      <c r="J442" s="165"/>
      <c r="K442" s="165"/>
      <c r="L442" s="167"/>
      <c r="M442" s="165"/>
      <c r="N442" s="165"/>
      <c r="O442" s="165"/>
      <c r="P442" s="166"/>
      <c r="Q442" s="166"/>
      <c r="R442" s="165"/>
      <c r="S442" s="165"/>
      <c r="T442" s="168"/>
      <c r="U442" s="168">
        <f t="shared" si="43"/>
        <v>0</v>
      </c>
      <c r="V442" s="196">
        <f t="shared" si="44"/>
        <v>0</v>
      </c>
      <c r="W442" s="183" t="str">
        <f t="shared" si="45"/>
        <v xml:space="preserve">   </v>
      </c>
      <c r="X442" s="166"/>
      <c r="Y442" s="218" t="s">
        <v>295</v>
      </c>
      <c r="Z442" s="166"/>
      <c r="AA442" s="169"/>
      <c r="AB442" s="169"/>
      <c r="AC442" s="169"/>
      <c r="AD442" s="169"/>
      <c r="AE442" s="169"/>
      <c r="AF442" s="169"/>
      <c r="AG442" s="170"/>
      <c r="AH442" s="171"/>
      <c r="AI442" s="171"/>
      <c r="AJ442" s="171"/>
      <c r="AK442" s="172"/>
      <c r="AL442" s="165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216">
        <f t="shared" si="49"/>
        <v>0</v>
      </c>
      <c r="AZ442" s="216">
        <f t="shared" si="46"/>
        <v>0</v>
      </c>
      <c r="BA442" s="189" t="b">
        <f t="shared" si="47"/>
        <v>1</v>
      </c>
      <c r="BB442" s="218"/>
      <c r="BC442" s="173"/>
      <c r="BD442" s="173"/>
      <c r="BE442" s="173"/>
      <c r="BF442" s="173"/>
      <c r="BG442" s="173"/>
      <c r="BH442" s="173"/>
      <c r="BI442" s="173"/>
      <c r="BJ442" s="173"/>
      <c r="BK442" s="173"/>
      <c r="BL442" s="173"/>
      <c r="BM442" s="173"/>
      <c r="BN442" s="173"/>
      <c r="BO442" s="173"/>
      <c r="BP442" s="173"/>
      <c r="BQ442" s="173"/>
      <c r="BR442" s="173"/>
      <c r="BS442" s="173"/>
      <c r="BT442" s="173"/>
      <c r="BU442" s="173"/>
      <c r="BV442" s="173"/>
      <c r="BW442" s="173"/>
      <c r="BX442" s="173"/>
    </row>
    <row r="443" spans="1:76" s="174" customFormat="1" ht="78.75">
      <c r="A443" s="164" t="str">
        <f t="shared" si="48"/>
        <v>0</v>
      </c>
      <c r="B443" s="165"/>
      <c r="C443" s="166"/>
      <c r="D443" s="166"/>
      <c r="E443" s="165"/>
      <c r="F443" s="165"/>
      <c r="G443" s="165"/>
      <c r="H443" s="165"/>
      <c r="I443" s="166"/>
      <c r="J443" s="165"/>
      <c r="K443" s="165"/>
      <c r="L443" s="167"/>
      <c r="M443" s="165"/>
      <c r="N443" s="165"/>
      <c r="O443" s="165"/>
      <c r="P443" s="166"/>
      <c r="Q443" s="166"/>
      <c r="R443" s="165"/>
      <c r="S443" s="165"/>
      <c r="T443" s="168"/>
      <c r="U443" s="168">
        <f t="shared" si="43"/>
        <v>0</v>
      </c>
      <c r="V443" s="196">
        <f t="shared" si="44"/>
        <v>0</v>
      </c>
      <c r="W443" s="183" t="str">
        <f t="shared" si="45"/>
        <v xml:space="preserve">   </v>
      </c>
      <c r="X443" s="166"/>
      <c r="Y443" s="218" t="s">
        <v>295</v>
      </c>
      <c r="Z443" s="166"/>
      <c r="AA443" s="169"/>
      <c r="AB443" s="169"/>
      <c r="AC443" s="169"/>
      <c r="AD443" s="169"/>
      <c r="AE443" s="169"/>
      <c r="AF443" s="169"/>
      <c r="AG443" s="170"/>
      <c r="AH443" s="171"/>
      <c r="AI443" s="171"/>
      <c r="AJ443" s="171"/>
      <c r="AK443" s="172"/>
      <c r="AL443" s="165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216">
        <f t="shared" si="49"/>
        <v>0</v>
      </c>
      <c r="AZ443" s="216">
        <f t="shared" si="46"/>
        <v>0</v>
      </c>
      <c r="BA443" s="189" t="b">
        <f t="shared" si="47"/>
        <v>1</v>
      </c>
      <c r="BB443" s="218"/>
      <c r="BC443" s="173"/>
      <c r="BD443" s="173"/>
      <c r="BE443" s="173"/>
      <c r="BF443" s="173"/>
      <c r="BG443" s="173"/>
      <c r="BH443" s="173"/>
      <c r="BI443" s="173"/>
      <c r="BJ443" s="173"/>
      <c r="BK443" s="173"/>
      <c r="BL443" s="173"/>
      <c r="BM443" s="173"/>
      <c r="BN443" s="173"/>
      <c r="BO443" s="173"/>
      <c r="BP443" s="173"/>
      <c r="BQ443" s="173"/>
      <c r="BR443" s="173"/>
      <c r="BS443" s="173"/>
      <c r="BT443" s="173"/>
      <c r="BU443" s="173"/>
      <c r="BV443" s="173"/>
      <c r="BW443" s="173"/>
      <c r="BX443" s="173"/>
    </row>
    <row r="444" spans="1:76" s="174" customFormat="1" ht="78.75">
      <c r="A444" s="164" t="str">
        <f t="shared" si="48"/>
        <v>0</v>
      </c>
      <c r="B444" s="165"/>
      <c r="C444" s="166"/>
      <c r="D444" s="166"/>
      <c r="E444" s="165"/>
      <c r="F444" s="165"/>
      <c r="G444" s="165"/>
      <c r="H444" s="165"/>
      <c r="I444" s="166"/>
      <c r="J444" s="165"/>
      <c r="K444" s="165"/>
      <c r="L444" s="167"/>
      <c r="M444" s="165"/>
      <c r="N444" s="165"/>
      <c r="O444" s="165"/>
      <c r="P444" s="166"/>
      <c r="Q444" s="166"/>
      <c r="R444" s="165"/>
      <c r="S444" s="165"/>
      <c r="T444" s="168"/>
      <c r="U444" s="168">
        <f t="shared" si="43"/>
        <v>0</v>
      </c>
      <c r="V444" s="196">
        <f t="shared" si="44"/>
        <v>0</v>
      </c>
      <c r="W444" s="183" t="str">
        <f t="shared" si="45"/>
        <v xml:space="preserve">   </v>
      </c>
      <c r="X444" s="166"/>
      <c r="Y444" s="218" t="s">
        <v>295</v>
      </c>
      <c r="Z444" s="166"/>
      <c r="AA444" s="169"/>
      <c r="AB444" s="169"/>
      <c r="AC444" s="169"/>
      <c r="AD444" s="169"/>
      <c r="AE444" s="169"/>
      <c r="AF444" s="169"/>
      <c r="AG444" s="170"/>
      <c r="AH444" s="171"/>
      <c r="AI444" s="171"/>
      <c r="AJ444" s="171"/>
      <c r="AK444" s="172"/>
      <c r="AL444" s="165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216">
        <f t="shared" si="49"/>
        <v>0</v>
      </c>
      <c r="AZ444" s="216">
        <f t="shared" si="46"/>
        <v>0</v>
      </c>
      <c r="BA444" s="189" t="b">
        <f t="shared" si="47"/>
        <v>1</v>
      </c>
      <c r="BB444" s="218"/>
      <c r="BC444" s="173"/>
      <c r="BD444" s="173"/>
      <c r="BE444" s="173"/>
      <c r="BF444" s="173"/>
      <c r="BG444" s="173"/>
      <c r="BH444" s="173"/>
      <c r="BI444" s="173"/>
      <c r="BJ444" s="173"/>
      <c r="BK444" s="173"/>
      <c r="BL444" s="173"/>
      <c r="BM444" s="173"/>
      <c r="BN444" s="173"/>
      <c r="BO444" s="173"/>
      <c r="BP444" s="173"/>
      <c r="BQ444" s="173"/>
      <c r="BR444" s="173"/>
      <c r="BS444" s="173"/>
      <c r="BT444" s="173"/>
      <c r="BU444" s="173"/>
      <c r="BV444" s="173"/>
      <c r="BW444" s="173"/>
      <c r="BX444" s="173"/>
    </row>
    <row r="445" spans="1:76" s="174" customFormat="1" ht="78.75">
      <c r="A445" s="164" t="str">
        <f t="shared" si="48"/>
        <v>0</v>
      </c>
      <c r="B445" s="165"/>
      <c r="C445" s="166"/>
      <c r="D445" s="166"/>
      <c r="E445" s="165"/>
      <c r="F445" s="165"/>
      <c r="G445" s="165"/>
      <c r="H445" s="165"/>
      <c r="I445" s="166"/>
      <c r="J445" s="165"/>
      <c r="K445" s="165"/>
      <c r="L445" s="167"/>
      <c r="M445" s="165"/>
      <c r="N445" s="165"/>
      <c r="O445" s="165"/>
      <c r="P445" s="166"/>
      <c r="Q445" s="166"/>
      <c r="R445" s="165"/>
      <c r="S445" s="165"/>
      <c r="T445" s="168"/>
      <c r="U445" s="168">
        <f t="shared" si="43"/>
        <v>0</v>
      </c>
      <c r="V445" s="196">
        <f t="shared" si="44"/>
        <v>0</v>
      </c>
      <c r="W445" s="183" t="str">
        <f t="shared" si="45"/>
        <v xml:space="preserve">   </v>
      </c>
      <c r="X445" s="166"/>
      <c r="Y445" s="218" t="s">
        <v>295</v>
      </c>
      <c r="Z445" s="166"/>
      <c r="AA445" s="169"/>
      <c r="AB445" s="169"/>
      <c r="AC445" s="169"/>
      <c r="AD445" s="169"/>
      <c r="AE445" s="169"/>
      <c r="AF445" s="169"/>
      <c r="AG445" s="170"/>
      <c r="AH445" s="171"/>
      <c r="AI445" s="171"/>
      <c r="AJ445" s="171"/>
      <c r="AK445" s="172"/>
      <c r="AL445" s="165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216">
        <f t="shared" si="49"/>
        <v>0</v>
      </c>
      <c r="AZ445" s="216">
        <f t="shared" si="46"/>
        <v>0</v>
      </c>
      <c r="BA445" s="189" t="b">
        <f t="shared" si="47"/>
        <v>1</v>
      </c>
      <c r="BB445" s="218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73"/>
      <c r="BN445" s="173"/>
      <c r="BO445" s="173"/>
      <c r="BP445" s="173"/>
      <c r="BQ445" s="173"/>
      <c r="BR445" s="173"/>
      <c r="BS445" s="173"/>
      <c r="BT445" s="173"/>
      <c r="BU445" s="173"/>
      <c r="BV445" s="173"/>
      <c r="BW445" s="173"/>
      <c r="BX445" s="173"/>
    </row>
    <row r="446" spans="1:76" s="174" customFormat="1" ht="78.75">
      <c r="A446" s="164" t="str">
        <f t="shared" si="48"/>
        <v>0</v>
      </c>
      <c r="B446" s="165"/>
      <c r="C446" s="166"/>
      <c r="D446" s="166"/>
      <c r="E446" s="165"/>
      <c r="F446" s="165"/>
      <c r="G446" s="165"/>
      <c r="H446" s="165"/>
      <c r="I446" s="166"/>
      <c r="J446" s="165"/>
      <c r="K446" s="165"/>
      <c r="L446" s="167"/>
      <c r="M446" s="165"/>
      <c r="N446" s="165"/>
      <c r="O446" s="165"/>
      <c r="P446" s="166"/>
      <c r="Q446" s="166"/>
      <c r="R446" s="165"/>
      <c r="S446" s="165"/>
      <c r="T446" s="168"/>
      <c r="U446" s="168">
        <f t="shared" si="43"/>
        <v>0</v>
      </c>
      <c r="V446" s="196">
        <f t="shared" si="44"/>
        <v>0</v>
      </c>
      <c r="W446" s="183" t="str">
        <f t="shared" si="45"/>
        <v xml:space="preserve">   </v>
      </c>
      <c r="X446" s="166"/>
      <c r="Y446" s="218" t="s">
        <v>295</v>
      </c>
      <c r="Z446" s="166"/>
      <c r="AA446" s="169"/>
      <c r="AB446" s="169"/>
      <c r="AC446" s="169"/>
      <c r="AD446" s="169"/>
      <c r="AE446" s="169"/>
      <c r="AF446" s="169"/>
      <c r="AG446" s="170"/>
      <c r="AH446" s="171"/>
      <c r="AI446" s="171"/>
      <c r="AJ446" s="171"/>
      <c r="AK446" s="172"/>
      <c r="AL446" s="165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216">
        <f t="shared" si="49"/>
        <v>0</v>
      </c>
      <c r="AZ446" s="216">
        <f t="shared" si="46"/>
        <v>0</v>
      </c>
      <c r="BA446" s="189" t="b">
        <f t="shared" si="47"/>
        <v>1</v>
      </c>
      <c r="BB446" s="218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73"/>
      <c r="BN446" s="173"/>
      <c r="BO446" s="173"/>
      <c r="BP446" s="173"/>
      <c r="BQ446" s="173"/>
      <c r="BR446" s="173"/>
      <c r="BS446" s="173"/>
      <c r="BT446" s="173"/>
      <c r="BU446" s="173"/>
      <c r="BV446" s="173"/>
      <c r="BW446" s="173"/>
      <c r="BX446" s="173"/>
    </row>
    <row r="447" spans="1:76" s="174" customFormat="1" ht="78.75">
      <c r="A447" s="164" t="str">
        <f t="shared" si="48"/>
        <v>0</v>
      </c>
      <c r="B447" s="165"/>
      <c r="C447" s="166"/>
      <c r="D447" s="166"/>
      <c r="E447" s="165"/>
      <c r="F447" s="165"/>
      <c r="G447" s="165"/>
      <c r="H447" s="165"/>
      <c r="I447" s="166"/>
      <c r="J447" s="165"/>
      <c r="K447" s="165"/>
      <c r="L447" s="167"/>
      <c r="M447" s="165"/>
      <c r="N447" s="165"/>
      <c r="O447" s="165"/>
      <c r="P447" s="166"/>
      <c r="Q447" s="166"/>
      <c r="R447" s="165"/>
      <c r="S447" s="165"/>
      <c r="T447" s="168"/>
      <c r="U447" s="168">
        <f t="shared" si="43"/>
        <v>0</v>
      </c>
      <c r="V447" s="196">
        <f t="shared" si="44"/>
        <v>0</v>
      </c>
      <c r="W447" s="183" t="str">
        <f t="shared" si="45"/>
        <v xml:space="preserve">   </v>
      </c>
      <c r="X447" s="166"/>
      <c r="Y447" s="218" t="s">
        <v>295</v>
      </c>
      <c r="Z447" s="166"/>
      <c r="AA447" s="169"/>
      <c r="AB447" s="169"/>
      <c r="AC447" s="169"/>
      <c r="AD447" s="169"/>
      <c r="AE447" s="169"/>
      <c r="AF447" s="169"/>
      <c r="AG447" s="170"/>
      <c r="AH447" s="171"/>
      <c r="AI447" s="171"/>
      <c r="AJ447" s="171"/>
      <c r="AK447" s="172"/>
      <c r="AL447" s="165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216">
        <f t="shared" si="49"/>
        <v>0</v>
      </c>
      <c r="AZ447" s="216">
        <f t="shared" si="46"/>
        <v>0</v>
      </c>
      <c r="BA447" s="189" t="b">
        <f t="shared" si="47"/>
        <v>1</v>
      </c>
      <c r="BB447" s="218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3"/>
      <c r="BN447" s="173"/>
      <c r="BO447" s="173"/>
      <c r="BP447" s="173"/>
      <c r="BQ447" s="173"/>
      <c r="BR447" s="173"/>
      <c r="BS447" s="173"/>
      <c r="BT447" s="173"/>
      <c r="BU447" s="173"/>
      <c r="BV447" s="173"/>
      <c r="BW447" s="173"/>
      <c r="BX447" s="173"/>
    </row>
    <row r="448" spans="1:76" s="174" customFormat="1" ht="78.75">
      <c r="A448" s="164" t="str">
        <f t="shared" si="48"/>
        <v>0</v>
      </c>
      <c r="B448" s="165"/>
      <c r="C448" s="166"/>
      <c r="D448" s="166"/>
      <c r="E448" s="165"/>
      <c r="F448" s="165"/>
      <c r="G448" s="165"/>
      <c r="H448" s="165"/>
      <c r="I448" s="166"/>
      <c r="J448" s="165"/>
      <c r="K448" s="165"/>
      <c r="L448" s="167"/>
      <c r="M448" s="165"/>
      <c r="N448" s="165"/>
      <c r="O448" s="165"/>
      <c r="P448" s="166"/>
      <c r="Q448" s="166"/>
      <c r="R448" s="165"/>
      <c r="S448" s="165"/>
      <c r="T448" s="168"/>
      <c r="U448" s="168">
        <f t="shared" si="43"/>
        <v>0</v>
      </c>
      <c r="V448" s="196">
        <f t="shared" si="44"/>
        <v>0</v>
      </c>
      <c r="W448" s="183" t="str">
        <f t="shared" si="45"/>
        <v xml:space="preserve">   </v>
      </c>
      <c r="X448" s="166"/>
      <c r="Y448" s="218" t="s">
        <v>295</v>
      </c>
      <c r="Z448" s="166"/>
      <c r="AA448" s="169"/>
      <c r="AB448" s="169"/>
      <c r="AC448" s="169"/>
      <c r="AD448" s="169"/>
      <c r="AE448" s="169"/>
      <c r="AF448" s="169"/>
      <c r="AG448" s="170"/>
      <c r="AH448" s="171"/>
      <c r="AI448" s="171"/>
      <c r="AJ448" s="171"/>
      <c r="AK448" s="172"/>
      <c r="AL448" s="165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216">
        <f t="shared" si="49"/>
        <v>0</v>
      </c>
      <c r="AZ448" s="216">
        <f t="shared" si="46"/>
        <v>0</v>
      </c>
      <c r="BA448" s="189" t="b">
        <f t="shared" si="47"/>
        <v>1</v>
      </c>
      <c r="BB448" s="218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3"/>
      <c r="BN448" s="173"/>
      <c r="BO448" s="173"/>
      <c r="BP448" s="173"/>
      <c r="BQ448" s="173"/>
      <c r="BR448" s="173"/>
      <c r="BS448" s="173"/>
      <c r="BT448" s="173"/>
      <c r="BU448" s="173"/>
      <c r="BV448" s="173"/>
      <c r="BW448" s="173"/>
      <c r="BX448" s="173"/>
    </row>
    <row r="449" spans="1:76" s="174" customFormat="1" ht="78.75">
      <c r="A449" s="164" t="str">
        <f t="shared" si="48"/>
        <v>0</v>
      </c>
      <c r="B449" s="165"/>
      <c r="C449" s="166"/>
      <c r="D449" s="166"/>
      <c r="E449" s="165"/>
      <c r="F449" s="165"/>
      <c r="G449" s="165"/>
      <c r="H449" s="165"/>
      <c r="I449" s="166"/>
      <c r="J449" s="165"/>
      <c r="K449" s="165"/>
      <c r="L449" s="167"/>
      <c r="M449" s="165"/>
      <c r="N449" s="165"/>
      <c r="O449" s="165"/>
      <c r="P449" s="166"/>
      <c r="Q449" s="166"/>
      <c r="R449" s="165"/>
      <c r="S449" s="165"/>
      <c r="T449" s="168"/>
      <c r="U449" s="168">
        <f t="shared" si="43"/>
        <v>0</v>
      </c>
      <c r="V449" s="196">
        <f t="shared" si="44"/>
        <v>0</v>
      </c>
      <c r="W449" s="183" t="str">
        <f t="shared" si="45"/>
        <v xml:space="preserve">   </v>
      </c>
      <c r="X449" s="166"/>
      <c r="Y449" s="218" t="s">
        <v>295</v>
      </c>
      <c r="Z449" s="166"/>
      <c r="AA449" s="169"/>
      <c r="AB449" s="169"/>
      <c r="AC449" s="169"/>
      <c r="AD449" s="169"/>
      <c r="AE449" s="169"/>
      <c r="AF449" s="169"/>
      <c r="AG449" s="170"/>
      <c r="AH449" s="171"/>
      <c r="AI449" s="171"/>
      <c r="AJ449" s="171"/>
      <c r="AK449" s="172"/>
      <c r="AL449" s="165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216">
        <f t="shared" si="49"/>
        <v>0</v>
      </c>
      <c r="AZ449" s="216">
        <f t="shared" si="46"/>
        <v>0</v>
      </c>
      <c r="BA449" s="189" t="b">
        <f t="shared" si="47"/>
        <v>1</v>
      </c>
      <c r="BB449" s="218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3"/>
      <c r="BN449" s="173"/>
      <c r="BO449" s="173"/>
      <c r="BP449" s="173"/>
      <c r="BQ449" s="173"/>
      <c r="BR449" s="173"/>
      <c r="BS449" s="173"/>
      <c r="BT449" s="173"/>
      <c r="BU449" s="173"/>
      <c r="BV449" s="173"/>
      <c r="BW449" s="173"/>
      <c r="BX449" s="173"/>
    </row>
    <row r="450" spans="1:76" s="174" customFormat="1" ht="78.75">
      <c r="A450" s="164" t="str">
        <f t="shared" si="48"/>
        <v>0</v>
      </c>
      <c r="B450" s="165"/>
      <c r="C450" s="166"/>
      <c r="D450" s="166"/>
      <c r="E450" s="165"/>
      <c r="F450" s="165"/>
      <c r="G450" s="165"/>
      <c r="H450" s="165"/>
      <c r="I450" s="166"/>
      <c r="J450" s="165"/>
      <c r="K450" s="165"/>
      <c r="L450" s="167"/>
      <c r="M450" s="165"/>
      <c r="N450" s="165"/>
      <c r="O450" s="165"/>
      <c r="P450" s="166"/>
      <c r="Q450" s="166"/>
      <c r="R450" s="165"/>
      <c r="S450" s="165"/>
      <c r="T450" s="168"/>
      <c r="U450" s="168">
        <f t="shared" si="43"/>
        <v>0</v>
      </c>
      <c r="V450" s="196">
        <f t="shared" si="44"/>
        <v>0</v>
      </c>
      <c r="W450" s="183" t="str">
        <f t="shared" si="45"/>
        <v xml:space="preserve">   </v>
      </c>
      <c r="X450" s="166"/>
      <c r="Y450" s="218" t="s">
        <v>295</v>
      </c>
      <c r="Z450" s="166"/>
      <c r="AA450" s="169"/>
      <c r="AB450" s="169"/>
      <c r="AC450" s="169"/>
      <c r="AD450" s="169"/>
      <c r="AE450" s="169"/>
      <c r="AF450" s="169"/>
      <c r="AG450" s="170"/>
      <c r="AH450" s="171"/>
      <c r="AI450" s="171"/>
      <c r="AJ450" s="171"/>
      <c r="AK450" s="172"/>
      <c r="AL450" s="165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216">
        <f t="shared" si="49"/>
        <v>0</v>
      </c>
      <c r="AZ450" s="216">
        <f t="shared" si="46"/>
        <v>0</v>
      </c>
      <c r="BA450" s="189" t="b">
        <f t="shared" si="47"/>
        <v>1</v>
      </c>
      <c r="BB450" s="218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3"/>
      <c r="BN450" s="173"/>
      <c r="BO450" s="173"/>
      <c r="BP450" s="173"/>
      <c r="BQ450" s="173"/>
      <c r="BR450" s="173"/>
      <c r="BS450" s="173"/>
      <c r="BT450" s="173"/>
      <c r="BU450" s="173"/>
      <c r="BV450" s="173"/>
      <c r="BW450" s="173"/>
      <c r="BX450" s="173"/>
    </row>
    <row r="451" spans="1:76" s="174" customFormat="1" ht="78.75">
      <c r="A451" s="164" t="str">
        <f t="shared" si="48"/>
        <v>0</v>
      </c>
      <c r="B451" s="165"/>
      <c r="C451" s="166"/>
      <c r="D451" s="166"/>
      <c r="E451" s="165"/>
      <c r="F451" s="165"/>
      <c r="G451" s="165"/>
      <c r="H451" s="165"/>
      <c r="I451" s="166"/>
      <c r="J451" s="165"/>
      <c r="K451" s="165"/>
      <c r="L451" s="167"/>
      <c r="M451" s="165"/>
      <c r="N451" s="165"/>
      <c r="O451" s="165"/>
      <c r="P451" s="166"/>
      <c r="Q451" s="166"/>
      <c r="R451" s="165"/>
      <c r="S451" s="165"/>
      <c r="T451" s="168"/>
      <c r="U451" s="168">
        <f t="shared" si="43"/>
        <v>0</v>
      </c>
      <c r="V451" s="196">
        <f t="shared" si="44"/>
        <v>0</v>
      </c>
      <c r="W451" s="183" t="str">
        <f t="shared" si="45"/>
        <v xml:space="preserve">   </v>
      </c>
      <c r="X451" s="166"/>
      <c r="Y451" s="218" t="s">
        <v>295</v>
      </c>
      <c r="Z451" s="166"/>
      <c r="AA451" s="169"/>
      <c r="AB451" s="169"/>
      <c r="AC451" s="169"/>
      <c r="AD451" s="169"/>
      <c r="AE451" s="169"/>
      <c r="AF451" s="169"/>
      <c r="AG451" s="170"/>
      <c r="AH451" s="171"/>
      <c r="AI451" s="171"/>
      <c r="AJ451" s="171"/>
      <c r="AK451" s="172"/>
      <c r="AL451" s="165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216">
        <f t="shared" si="49"/>
        <v>0</v>
      </c>
      <c r="AZ451" s="216">
        <f t="shared" si="46"/>
        <v>0</v>
      </c>
      <c r="BA451" s="189" t="b">
        <f t="shared" si="47"/>
        <v>1</v>
      </c>
      <c r="BB451" s="218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</row>
    <row r="452" spans="1:76" s="174" customFormat="1" ht="78.75">
      <c r="A452" s="164" t="str">
        <f t="shared" si="48"/>
        <v>0</v>
      </c>
      <c r="B452" s="165"/>
      <c r="C452" s="166"/>
      <c r="D452" s="166"/>
      <c r="E452" s="165"/>
      <c r="F452" s="165"/>
      <c r="G452" s="165"/>
      <c r="H452" s="165"/>
      <c r="I452" s="166"/>
      <c r="J452" s="165"/>
      <c r="K452" s="165"/>
      <c r="L452" s="167"/>
      <c r="M452" s="165"/>
      <c r="N452" s="165"/>
      <c r="O452" s="165"/>
      <c r="P452" s="166"/>
      <c r="Q452" s="166"/>
      <c r="R452" s="165"/>
      <c r="S452" s="165"/>
      <c r="T452" s="168"/>
      <c r="U452" s="168">
        <f t="shared" si="43"/>
        <v>0</v>
      </c>
      <c r="V452" s="196">
        <f t="shared" si="44"/>
        <v>0</v>
      </c>
      <c r="W452" s="183" t="str">
        <f t="shared" si="45"/>
        <v xml:space="preserve">   </v>
      </c>
      <c r="X452" s="166"/>
      <c r="Y452" s="218" t="s">
        <v>295</v>
      </c>
      <c r="Z452" s="166"/>
      <c r="AA452" s="169"/>
      <c r="AB452" s="169"/>
      <c r="AC452" s="169"/>
      <c r="AD452" s="169"/>
      <c r="AE452" s="169"/>
      <c r="AF452" s="169"/>
      <c r="AG452" s="170"/>
      <c r="AH452" s="171"/>
      <c r="AI452" s="171"/>
      <c r="AJ452" s="171"/>
      <c r="AK452" s="172"/>
      <c r="AL452" s="165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216">
        <f t="shared" si="49"/>
        <v>0</v>
      </c>
      <c r="AZ452" s="216">
        <f t="shared" si="46"/>
        <v>0</v>
      </c>
      <c r="BA452" s="189" t="b">
        <f t="shared" si="47"/>
        <v>1</v>
      </c>
      <c r="BB452" s="218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3"/>
      <c r="BN452" s="173"/>
      <c r="BO452" s="173"/>
      <c r="BP452" s="173"/>
      <c r="BQ452" s="173"/>
      <c r="BR452" s="173"/>
      <c r="BS452" s="173"/>
      <c r="BT452" s="173"/>
      <c r="BU452" s="173"/>
      <c r="BV452" s="173"/>
      <c r="BW452" s="173"/>
      <c r="BX452" s="173"/>
    </row>
    <row r="453" spans="1:76" s="174" customFormat="1" ht="78.75">
      <c r="A453" s="164" t="str">
        <f t="shared" si="48"/>
        <v>0</v>
      </c>
      <c r="B453" s="165"/>
      <c r="C453" s="166"/>
      <c r="D453" s="166"/>
      <c r="E453" s="165"/>
      <c r="F453" s="165"/>
      <c r="G453" s="165"/>
      <c r="H453" s="165"/>
      <c r="I453" s="166"/>
      <c r="J453" s="165"/>
      <c r="K453" s="165"/>
      <c r="L453" s="167"/>
      <c r="M453" s="165"/>
      <c r="N453" s="165"/>
      <c r="O453" s="165"/>
      <c r="P453" s="166"/>
      <c r="Q453" s="166"/>
      <c r="R453" s="165"/>
      <c r="S453" s="165"/>
      <c r="T453" s="168"/>
      <c r="U453" s="168">
        <f t="shared" si="43"/>
        <v>0</v>
      </c>
      <c r="V453" s="196">
        <f t="shared" si="44"/>
        <v>0</v>
      </c>
      <c r="W453" s="183" t="str">
        <f t="shared" si="45"/>
        <v xml:space="preserve">   </v>
      </c>
      <c r="X453" s="166"/>
      <c r="Y453" s="218" t="s">
        <v>295</v>
      </c>
      <c r="Z453" s="166"/>
      <c r="AA453" s="169"/>
      <c r="AB453" s="169"/>
      <c r="AC453" s="169"/>
      <c r="AD453" s="169"/>
      <c r="AE453" s="169"/>
      <c r="AF453" s="169"/>
      <c r="AG453" s="170"/>
      <c r="AH453" s="171"/>
      <c r="AI453" s="171"/>
      <c r="AJ453" s="171"/>
      <c r="AK453" s="172"/>
      <c r="AL453" s="165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216">
        <f t="shared" si="49"/>
        <v>0</v>
      </c>
      <c r="AZ453" s="216">
        <f t="shared" si="46"/>
        <v>0</v>
      </c>
      <c r="BA453" s="189" t="b">
        <f t="shared" si="47"/>
        <v>1</v>
      </c>
      <c r="BB453" s="218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</row>
    <row r="454" spans="1:76" s="174" customFormat="1" ht="78.75">
      <c r="A454" s="164" t="str">
        <f t="shared" si="48"/>
        <v>0</v>
      </c>
      <c r="B454" s="165"/>
      <c r="C454" s="166"/>
      <c r="D454" s="166"/>
      <c r="E454" s="165"/>
      <c r="F454" s="165"/>
      <c r="G454" s="165"/>
      <c r="H454" s="165"/>
      <c r="I454" s="166"/>
      <c r="J454" s="165"/>
      <c r="K454" s="165"/>
      <c r="L454" s="167"/>
      <c r="M454" s="165"/>
      <c r="N454" s="165"/>
      <c r="O454" s="165"/>
      <c r="P454" s="166"/>
      <c r="Q454" s="166"/>
      <c r="R454" s="165"/>
      <c r="S454" s="165"/>
      <c r="T454" s="168"/>
      <c r="U454" s="168">
        <f t="shared" si="43"/>
        <v>0</v>
      </c>
      <c r="V454" s="196">
        <f t="shared" si="44"/>
        <v>0</v>
      </c>
      <c r="W454" s="183" t="str">
        <f t="shared" si="45"/>
        <v xml:space="preserve">   </v>
      </c>
      <c r="X454" s="166"/>
      <c r="Y454" s="218" t="s">
        <v>295</v>
      </c>
      <c r="Z454" s="166"/>
      <c r="AA454" s="169"/>
      <c r="AB454" s="169"/>
      <c r="AC454" s="169"/>
      <c r="AD454" s="169"/>
      <c r="AE454" s="169"/>
      <c r="AF454" s="169"/>
      <c r="AG454" s="170"/>
      <c r="AH454" s="171"/>
      <c r="AI454" s="171"/>
      <c r="AJ454" s="171"/>
      <c r="AK454" s="172"/>
      <c r="AL454" s="165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216">
        <f t="shared" si="49"/>
        <v>0</v>
      </c>
      <c r="AZ454" s="216">
        <f t="shared" si="46"/>
        <v>0</v>
      </c>
      <c r="BA454" s="189" t="b">
        <f t="shared" si="47"/>
        <v>1</v>
      </c>
      <c r="BB454" s="218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73"/>
      <c r="BN454" s="173"/>
      <c r="BO454" s="173"/>
      <c r="BP454" s="173"/>
      <c r="BQ454" s="173"/>
      <c r="BR454" s="173"/>
      <c r="BS454" s="173"/>
      <c r="BT454" s="173"/>
      <c r="BU454" s="173"/>
      <c r="BV454" s="173"/>
      <c r="BW454" s="173"/>
      <c r="BX454" s="173"/>
    </row>
    <row r="455" spans="1:76" s="174" customFormat="1" ht="78.75">
      <c r="A455" s="164" t="str">
        <f t="shared" si="48"/>
        <v>0</v>
      </c>
      <c r="B455" s="165"/>
      <c r="C455" s="166"/>
      <c r="D455" s="166"/>
      <c r="E455" s="165"/>
      <c r="F455" s="165"/>
      <c r="G455" s="165"/>
      <c r="H455" s="165"/>
      <c r="I455" s="166"/>
      <c r="J455" s="165"/>
      <c r="K455" s="165"/>
      <c r="L455" s="167"/>
      <c r="M455" s="165"/>
      <c r="N455" s="165"/>
      <c r="O455" s="165"/>
      <c r="P455" s="166"/>
      <c r="Q455" s="166"/>
      <c r="R455" s="165"/>
      <c r="S455" s="165"/>
      <c r="T455" s="168"/>
      <c r="U455" s="168">
        <f t="shared" si="43"/>
        <v>0</v>
      </c>
      <c r="V455" s="196">
        <f t="shared" si="44"/>
        <v>0</v>
      </c>
      <c r="W455" s="183" t="str">
        <f t="shared" si="45"/>
        <v xml:space="preserve">   </v>
      </c>
      <c r="X455" s="166"/>
      <c r="Y455" s="218" t="s">
        <v>295</v>
      </c>
      <c r="Z455" s="166"/>
      <c r="AA455" s="169"/>
      <c r="AB455" s="169"/>
      <c r="AC455" s="169"/>
      <c r="AD455" s="169"/>
      <c r="AE455" s="169"/>
      <c r="AF455" s="169"/>
      <c r="AG455" s="170"/>
      <c r="AH455" s="171"/>
      <c r="AI455" s="171"/>
      <c r="AJ455" s="171"/>
      <c r="AK455" s="172"/>
      <c r="AL455" s="165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216">
        <f t="shared" si="49"/>
        <v>0</v>
      </c>
      <c r="AZ455" s="216">
        <f t="shared" si="46"/>
        <v>0</v>
      </c>
      <c r="BA455" s="189" t="b">
        <f t="shared" si="47"/>
        <v>1</v>
      </c>
      <c r="BB455" s="218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173"/>
      <c r="BN455" s="173"/>
      <c r="BO455" s="173"/>
      <c r="BP455" s="173"/>
      <c r="BQ455" s="173"/>
      <c r="BR455" s="173"/>
      <c r="BS455" s="173"/>
      <c r="BT455" s="173"/>
      <c r="BU455" s="173"/>
      <c r="BV455" s="173"/>
      <c r="BW455" s="173"/>
      <c r="BX455" s="173"/>
    </row>
    <row r="456" spans="1:76" s="174" customFormat="1" ht="78.75">
      <c r="A456" s="164" t="str">
        <f t="shared" si="48"/>
        <v>0</v>
      </c>
      <c r="B456" s="165"/>
      <c r="C456" s="166"/>
      <c r="D456" s="166"/>
      <c r="E456" s="165"/>
      <c r="F456" s="165"/>
      <c r="G456" s="165"/>
      <c r="H456" s="165"/>
      <c r="I456" s="166"/>
      <c r="J456" s="165"/>
      <c r="K456" s="165"/>
      <c r="L456" s="167"/>
      <c r="M456" s="165"/>
      <c r="N456" s="165"/>
      <c r="O456" s="165"/>
      <c r="P456" s="166"/>
      <c r="Q456" s="166"/>
      <c r="R456" s="165"/>
      <c r="S456" s="165"/>
      <c r="T456" s="168"/>
      <c r="U456" s="168">
        <f t="shared" si="43"/>
        <v>0</v>
      </c>
      <c r="V456" s="196">
        <f t="shared" si="44"/>
        <v>0</v>
      </c>
      <c r="W456" s="183" t="str">
        <f t="shared" si="45"/>
        <v xml:space="preserve">   </v>
      </c>
      <c r="X456" s="166"/>
      <c r="Y456" s="218" t="s">
        <v>295</v>
      </c>
      <c r="Z456" s="166"/>
      <c r="AA456" s="169"/>
      <c r="AB456" s="169"/>
      <c r="AC456" s="169"/>
      <c r="AD456" s="169"/>
      <c r="AE456" s="169"/>
      <c r="AF456" s="169"/>
      <c r="AG456" s="170"/>
      <c r="AH456" s="171"/>
      <c r="AI456" s="171"/>
      <c r="AJ456" s="171"/>
      <c r="AK456" s="172"/>
      <c r="AL456" s="165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216">
        <f t="shared" si="49"/>
        <v>0</v>
      </c>
      <c r="AZ456" s="216">
        <f t="shared" si="46"/>
        <v>0</v>
      </c>
      <c r="BA456" s="189" t="b">
        <f t="shared" si="47"/>
        <v>1</v>
      </c>
      <c r="BB456" s="218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3"/>
      <c r="BN456" s="173"/>
      <c r="BO456" s="173"/>
      <c r="BP456" s="173"/>
      <c r="BQ456" s="173"/>
      <c r="BR456" s="173"/>
      <c r="BS456" s="173"/>
      <c r="BT456" s="173"/>
      <c r="BU456" s="173"/>
      <c r="BV456" s="173"/>
      <c r="BW456" s="173"/>
      <c r="BX456" s="173"/>
    </row>
    <row r="457" spans="1:76" s="174" customFormat="1" ht="78.75">
      <c r="A457" s="164" t="str">
        <f t="shared" si="48"/>
        <v>0</v>
      </c>
      <c r="B457" s="165"/>
      <c r="C457" s="166"/>
      <c r="D457" s="166"/>
      <c r="E457" s="165"/>
      <c r="F457" s="165"/>
      <c r="G457" s="165"/>
      <c r="H457" s="165"/>
      <c r="I457" s="166"/>
      <c r="J457" s="165"/>
      <c r="K457" s="165"/>
      <c r="L457" s="167"/>
      <c r="M457" s="165"/>
      <c r="N457" s="165"/>
      <c r="O457" s="165"/>
      <c r="P457" s="166"/>
      <c r="Q457" s="166"/>
      <c r="R457" s="165"/>
      <c r="S457" s="165"/>
      <c r="T457" s="168"/>
      <c r="U457" s="168">
        <f t="shared" si="43"/>
        <v>0</v>
      </c>
      <c r="V457" s="196">
        <f t="shared" si="44"/>
        <v>0</v>
      </c>
      <c r="W457" s="183" t="str">
        <f t="shared" si="45"/>
        <v xml:space="preserve">   </v>
      </c>
      <c r="X457" s="166"/>
      <c r="Y457" s="218" t="s">
        <v>295</v>
      </c>
      <c r="Z457" s="166"/>
      <c r="AA457" s="169"/>
      <c r="AB457" s="169"/>
      <c r="AC457" s="169"/>
      <c r="AD457" s="169"/>
      <c r="AE457" s="169"/>
      <c r="AF457" s="169"/>
      <c r="AG457" s="170"/>
      <c r="AH457" s="171"/>
      <c r="AI457" s="171"/>
      <c r="AJ457" s="171"/>
      <c r="AK457" s="172"/>
      <c r="AL457" s="165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216">
        <f t="shared" si="49"/>
        <v>0</v>
      </c>
      <c r="AZ457" s="216">
        <f t="shared" si="46"/>
        <v>0</v>
      </c>
      <c r="BA457" s="189" t="b">
        <f t="shared" si="47"/>
        <v>1</v>
      </c>
      <c r="BB457" s="218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</row>
    <row r="458" spans="1:76" s="174" customFormat="1" ht="78.75">
      <c r="A458" s="164" t="str">
        <f t="shared" si="48"/>
        <v>0</v>
      </c>
      <c r="B458" s="165"/>
      <c r="C458" s="166"/>
      <c r="D458" s="166"/>
      <c r="E458" s="165"/>
      <c r="F458" s="165"/>
      <c r="G458" s="165"/>
      <c r="H458" s="165"/>
      <c r="I458" s="166"/>
      <c r="J458" s="165"/>
      <c r="K458" s="165"/>
      <c r="L458" s="167"/>
      <c r="M458" s="165"/>
      <c r="N458" s="165"/>
      <c r="O458" s="165"/>
      <c r="P458" s="166"/>
      <c r="Q458" s="166"/>
      <c r="R458" s="165"/>
      <c r="S458" s="165"/>
      <c r="T458" s="168"/>
      <c r="U458" s="168">
        <f t="shared" ref="U458:U521" si="50">ROUND(T458,-2)</f>
        <v>0</v>
      </c>
      <c r="V458" s="196">
        <f t="shared" ref="V458:V521" si="51">+U458*R458</f>
        <v>0</v>
      </c>
      <c r="W458" s="183" t="str">
        <f t="shared" ref="W458:W521" si="52">CONCATENATE(P458," ",Q458," ",R458," ",S458)</f>
        <v xml:space="preserve">   </v>
      </c>
      <c r="X458" s="166"/>
      <c r="Y458" s="218" t="s">
        <v>295</v>
      </c>
      <c r="Z458" s="166"/>
      <c r="AA458" s="169"/>
      <c r="AB458" s="169"/>
      <c r="AC458" s="169"/>
      <c r="AD458" s="169"/>
      <c r="AE458" s="169"/>
      <c r="AF458" s="169"/>
      <c r="AG458" s="170"/>
      <c r="AH458" s="171"/>
      <c r="AI458" s="171"/>
      <c r="AJ458" s="171"/>
      <c r="AK458" s="172"/>
      <c r="AL458" s="165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216">
        <f t="shared" si="49"/>
        <v>0</v>
      </c>
      <c r="AZ458" s="216">
        <f t="shared" ref="AZ458:AZ521" si="53">+V458-AY458</f>
        <v>0</v>
      </c>
      <c r="BA458" s="189" t="b">
        <f t="shared" ref="BA458:BA521" si="54">+AY458=V458</f>
        <v>1</v>
      </c>
      <c r="BB458" s="218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3"/>
      <c r="BN458" s="173"/>
      <c r="BO458" s="173"/>
      <c r="BP458" s="173"/>
      <c r="BQ458" s="173"/>
      <c r="BR458" s="173"/>
      <c r="BS458" s="173"/>
      <c r="BT458" s="173"/>
      <c r="BU458" s="173"/>
      <c r="BV458" s="173"/>
      <c r="BW458" s="173"/>
      <c r="BX458" s="173"/>
    </row>
    <row r="459" spans="1:76" s="174" customFormat="1" ht="78.75">
      <c r="A459" s="164" t="str">
        <f t="shared" ref="A459:A522" si="55">$B$6&amp;B459&amp;D459</f>
        <v>0</v>
      </c>
      <c r="B459" s="165"/>
      <c r="C459" s="166"/>
      <c r="D459" s="166"/>
      <c r="E459" s="165"/>
      <c r="F459" s="165"/>
      <c r="G459" s="165"/>
      <c r="H459" s="165"/>
      <c r="I459" s="166"/>
      <c r="J459" s="165"/>
      <c r="K459" s="165"/>
      <c r="L459" s="167"/>
      <c r="M459" s="165"/>
      <c r="N459" s="165"/>
      <c r="O459" s="165"/>
      <c r="P459" s="166"/>
      <c r="Q459" s="166"/>
      <c r="R459" s="165"/>
      <c r="S459" s="165"/>
      <c r="T459" s="168"/>
      <c r="U459" s="168">
        <f t="shared" si="50"/>
        <v>0</v>
      </c>
      <c r="V459" s="196">
        <f t="shared" si="51"/>
        <v>0</v>
      </c>
      <c r="W459" s="183" t="str">
        <f t="shared" si="52"/>
        <v xml:space="preserve">   </v>
      </c>
      <c r="X459" s="166"/>
      <c r="Y459" s="218" t="s">
        <v>295</v>
      </c>
      <c r="Z459" s="166"/>
      <c r="AA459" s="169"/>
      <c r="AB459" s="169"/>
      <c r="AC459" s="169"/>
      <c r="AD459" s="169"/>
      <c r="AE459" s="169"/>
      <c r="AF459" s="169"/>
      <c r="AG459" s="170"/>
      <c r="AH459" s="171"/>
      <c r="AI459" s="171"/>
      <c r="AJ459" s="171"/>
      <c r="AK459" s="172"/>
      <c r="AL459" s="165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216">
        <f t="shared" ref="AY459:AY522" si="56">SUM(AM459:AX459)</f>
        <v>0</v>
      </c>
      <c r="AZ459" s="216">
        <f t="shared" si="53"/>
        <v>0</v>
      </c>
      <c r="BA459" s="189" t="b">
        <f t="shared" si="54"/>
        <v>1</v>
      </c>
      <c r="BB459" s="218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3"/>
      <c r="BN459" s="173"/>
      <c r="BO459" s="173"/>
      <c r="BP459" s="173"/>
      <c r="BQ459" s="173"/>
      <c r="BR459" s="173"/>
      <c r="BS459" s="173"/>
      <c r="BT459" s="173"/>
      <c r="BU459" s="173"/>
      <c r="BV459" s="173"/>
      <c r="BW459" s="173"/>
      <c r="BX459" s="173"/>
    </row>
    <row r="460" spans="1:76" s="174" customFormat="1" ht="78.75">
      <c r="A460" s="164" t="str">
        <f t="shared" si="55"/>
        <v>0</v>
      </c>
      <c r="B460" s="165"/>
      <c r="C460" s="166"/>
      <c r="D460" s="166"/>
      <c r="E460" s="165"/>
      <c r="F460" s="165"/>
      <c r="G460" s="165"/>
      <c r="H460" s="165"/>
      <c r="I460" s="166"/>
      <c r="J460" s="165"/>
      <c r="K460" s="165"/>
      <c r="L460" s="167"/>
      <c r="M460" s="165"/>
      <c r="N460" s="165"/>
      <c r="O460" s="165"/>
      <c r="P460" s="166"/>
      <c r="Q460" s="166"/>
      <c r="R460" s="165"/>
      <c r="S460" s="165"/>
      <c r="T460" s="168"/>
      <c r="U460" s="168">
        <f t="shared" si="50"/>
        <v>0</v>
      </c>
      <c r="V460" s="196">
        <f t="shared" si="51"/>
        <v>0</v>
      </c>
      <c r="W460" s="183" t="str">
        <f t="shared" si="52"/>
        <v xml:space="preserve">   </v>
      </c>
      <c r="X460" s="166"/>
      <c r="Y460" s="218" t="s">
        <v>295</v>
      </c>
      <c r="Z460" s="166"/>
      <c r="AA460" s="169"/>
      <c r="AB460" s="169"/>
      <c r="AC460" s="169"/>
      <c r="AD460" s="169"/>
      <c r="AE460" s="169"/>
      <c r="AF460" s="169"/>
      <c r="AG460" s="170"/>
      <c r="AH460" s="171"/>
      <c r="AI460" s="171"/>
      <c r="AJ460" s="171"/>
      <c r="AK460" s="172"/>
      <c r="AL460" s="165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216">
        <f t="shared" si="56"/>
        <v>0</v>
      </c>
      <c r="AZ460" s="216">
        <f t="shared" si="53"/>
        <v>0</v>
      </c>
      <c r="BA460" s="189" t="b">
        <f t="shared" si="54"/>
        <v>1</v>
      </c>
      <c r="BB460" s="218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</row>
    <row r="461" spans="1:76" s="174" customFormat="1" ht="78.75">
      <c r="A461" s="164" t="str">
        <f t="shared" si="55"/>
        <v>0</v>
      </c>
      <c r="B461" s="165"/>
      <c r="C461" s="166"/>
      <c r="D461" s="166"/>
      <c r="E461" s="165"/>
      <c r="F461" s="165"/>
      <c r="G461" s="165"/>
      <c r="H461" s="165"/>
      <c r="I461" s="166"/>
      <c r="J461" s="165"/>
      <c r="K461" s="165"/>
      <c r="L461" s="167"/>
      <c r="M461" s="165"/>
      <c r="N461" s="165"/>
      <c r="O461" s="165"/>
      <c r="P461" s="166"/>
      <c r="Q461" s="166"/>
      <c r="R461" s="165"/>
      <c r="S461" s="165"/>
      <c r="T461" s="168"/>
      <c r="U461" s="168">
        <f t="shared" si="50"/>
        <v>0</v>
      </c>
      <c r="V461" s="196">
        <f t="shared" si="51"/>
        <v>0</v>
      </c>
      <c r="W461" s="183" t="str">
        <f t="shared" si="52"/>
        <v xml:space="preserve">   </v>
      </c>
      <c r="X461" s="166"/>
      <c r="Y461" s="218" t="s">
        <v>295</v>
      </c>
      <c r="Z461" s="166"/>
      <c r="AA461" s="169"/>
      <c r="AB461" s="169"/>
      <c r="AC461" s="169"/>
      <c r="AD461" s="169"/>
      <c r="AE461" s="169"/>
      <c r="AF461" s="169"/>
      <c r="AG461" s="170"/>
      <c r="AH461" s="171"/>
      <c r="AI461" s="171"/>
      <c r="AJ461" s="171"/>
      <c r="AK461" s="172"/>
      <c r="AL461" s="165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216">
        <f t="shared" si="56"/>
        <v>0</v>
      </c>
      <c r="AZ461" s="216">
        <f t="shared" si="53"/>
        <v>0</v>
      </c>
      <c r="BA461" s="189" t="b">
        <f t="shared" si="54"/>
        <v>1</v>
      </c>
      <c r="BB461" s="218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173"/>
      <c r="BN461" s="173"/>
      <c r="BO461" s="173"/>
      <c r="BP461" s="173"/>
      <c r="BQ461" s="173"/>
      <c r="BR461" s="173"/>
      <c r="BS461" s="173"/>
      <c r="BT461" s="173"/>
      <c r="BU461" s="173"/>
      <c r="BV461" s="173"/>
      <c r="BW461" s="173"/>
      <c r="BX461" s="173"/>
    </row>
    <row r="462" spans="1:76" s="174" customFormat="1" ht="78.75">
      <c r="A462" s="164" t="str">
        <f t="shared" si="55"/>
        <v>0</v>
      </c>
      <c r="B462" s="165"/>
      <c r="C462" s="166"/>
      <c r="D462" s="166"/>
      <c r="E462" s="165"/>
      <c r="F462" s="165"/>
      <c r="G462" s="165"/>
      <c r="H462" s="165"/>
      <c r="I462" s="166"/>
      <c r="J462" s="165"/>
      <c r="K462" s="165"/>
      <c r="L462" s="167"/>
      <c r="M462" s="165"/>
      <c r="N462" s="165"/>
      <c r="O462" s="165"/>
      <c r="P462" s="166"/>
      <c r="Q462" s="166"/>
      <c r="R462" s="165"/>
      <c r="S462" s="165"/>
      <c r="T462" s="168"/>
      <c r="U462" s="168">
        <f t="shared" si="50"/>
        <v>0</v>
      </c>
      <c r="V462" s="196">
        <f t="shared" si="51"/>
        <v>0</v>
      </c>
      <c r="W462" s="183" t="str">
        <f t="shared" si="52"/>
        <v xml:space="preserve">   </v>
      </c>
      <c r="X462" s="166"/>
      <c r="Y462" s="218" t="s">
        <v>295</v>
      </c>
      <c r="Z462" s="166"/>
      <c r="AA462" s="169"/>
      <c r="AB462" s="169"/>
      <c r="AC462" s="169"/>
      <c r="AD462" s="169"/>
      <c r="AE462" s="169"/>
      <c r="AF462" s="169"/>
      <c r="AG462" s="170"/>
      <c r="AH462" s="171"/>
      <c r="AI462" s="171"/>
      <c r="AJ462" s="171"/>
      <c r="AK462" s="172"/>
      <c r="AL462" s="165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216">
        <f t="shared" si="56"/>
        <v>0</v>
      </c>
      <c r="AZ462" s="216">
        <f t="shared" si="53"/>
        <v>0</v>
      </c>
      <c r="BA462" s="189" t="b">
        <f t="shared" si="54"/>
        <v>1</v>
      </c>
      <c r="BB462" s="218"/>
      <c r="BC462" s="173"/>
      <c r="BD462" s="173"/>
      <c r="BE462" s="173"/>
      <c r="BF462" s="173"/>
      <c r="BG462" s="173"/>
      <c r="BH462" s="173"/>
      <c r="BI462" s="173"/>
      <c r="BJ462" s="173"/>
      <c r="BK462" s="173"/>
      <c r="BL462" s="173"/>
      <c r="BM462" s="173"/>
      <c r="BN462" s="173"/>
      <c r="BO462" s="173"/>
      <c r="BP462" s="173"/>
      <c r="BQ462" s="173"/>
      <c r="BR462" s="173"/>
      <c r="BS462" s="173"/>
      <c r="BT462" s="173"/>
      <c r="BU462" s="173"/>
      <c r="BV462" s="173"/>
      <c r="BW462" s="173"/>
      <c r="BX462" s="173"/>
    </row>
    <row r="463" spans="1:76" s="174" customFormat="1" ht="78.75">
      <c r="A463" s="164" t="str">
        <f t="shared" si="55"/>
        <v>0</v>
      </c>
      <c r="B463" s="165"/>
      <c r="C463" s="166"/>
      <c r="D463" s="166"/>
      <c r="E463" s="165"/>
      <c r="F463" s="165"/>
      <c r="G463" s="165"/>
      <c r="H463" s="165"/>
      <c r="I463" s="166"/>
      <c r="J463" s="165"/>
      <c r="K463" s="165"/>
      <c r="L463" s="167"/>
      <c r="M463" s="165"/>
      <c r="N463" s="165"/>
      <c r="O463" s="165"/>
      <c r="P463" s="166"/>
      <c r="Q463" s="166"/>
      <c r="R463" s="165"/>
      <c r="S463" s="165"/>
      <c r="T463" s="168"/>
      <c r="U463" s="168">
        <f t="shared" si="50"/>
        <v>0</v>
      </c>
      <c r="V463" s="196">
        <f t="shared" si="51"/>
        <v>0</v>
      </c>
      <c r="W463" s="183" t="str">
        <f t="shared" si="52"/>
        <v xml:space="preserve">   </v>
      </c>
      <c r="X463" s="166"/>
      <c r="Y463" s="218" t="s">
        <v>295</v>
      </c>
      <c r="Z463" s="166"/>
      <c r="AA463" s="169"/>
      <c r="AB463" s="169"/>
      <c r="AC463" s="169"/>
      <c r="AD463" s="169"/>
      <c r="AE463" s="169"/>
      <c r="AF463" s="169"/>
      <c r="AG463" s="170"/>
      <c r="AH463" s="171"/>
      <c r="AI463" s="171"/>
      <c r="AJ463" s="171"/>
      <c r="AK463" s="172"/>
      <c r="AL463" s="165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216">
        <f t="shared" si="56"/>
        <v>0</v>
      </c>
      <c r="AZ463" s="216">
        <f t="shared" si="53"/>
        <v>0</v>
      </c>
      <c r="BA463" s="189" t="b">
        <f t="shared" si="54"/>
        <v>1</v>
      </c>
      <c r="BB463" s="218"/>
      <c r="BC463" s="173"/>
      <c r="BD463" s="173"/>
      <c r="BE463" s="173"/>
      <c r="BF463" s="173"/>
      <c r="BG463" s="173"/>
      <c r="BH463" s="173"/>
      <c r="BI463" s="173"/>
      <c r="BJ463" s="173"/>
      <c r="BK463" s="173"/>
      <c r="BL463" s="173"/>
      <c r="BM463" s="173"/>
      <c r="BN463" s="173"/>
      <c r="BO463" s="173"/>
      <c r="BP463" s="173"/>
      <c r="BQ463" s="173"/>
      <c r="BR463" s="173"/>
      <c r="BS463" s="173"/>
      <c r="BT463" s="173"/>
      <c r="BU463" s="173"/>
      <c r="BV463" s="173"/>
      <c r="BW463" s="173"/>
      <c r="BX463" s="173"/>
    </row>
    <row r="464" spans="1:76" s="174" customFormat="1" ht="78.75">
      <c r="A464" s="164" t="str">
        <f t="shared" si="55"/>
        <v>0</v>
      </c>
      <c r="B464" s="165"/>
      <c r="C464" s="166"/>
      <c r="D464" s="166"/>
      <c r="E464" s="165"/>
      <c r="F464" s="165"/>
      <c r="G464" s="165"/>
      <c r="H464" s="165"/>
      <c r="I464" s="166"/>
      <c r="J464" s="165"/>
      <c r="K464" s="165"/>
      <c r="L464" s="167"/>
      <c r="M464" s="165"/>
      <c r="N464" s="165"/>
      <c r="O464" s="165"/>
      <c r="P464" s="166"/>
      <c r="Q464" s="166"/>
      <c r="R464" s="165"/>
      <c r="S464" s="165"/>
      <c r="T464" s="168"/>
      <c r="U464" s="168">
        <f t="shared" si="50"/>
        <v>0</v>
      </c>
      <c r="V464" s="196">
        <f t="shared" si="51"/>
        <v>0</v>
      </c>
      <c r="W464" s="183" t="str">
        <f t="shared" si="52"/>
        <v xml:space="preserve">   </v>
      </c>
      <c r="X464" s="166"/>
      <c r="Y464" s="218" t="s">
        <v>295</v>
      </c>
      <c r="Z464" s="166"/>
      <c r="AA464" s="169"/>
      <c r="AB464" s="169"/>
      <c r="AC464" s="169"/>
      <c r="AD464" s="169"/>
      <c r="AE464" s="169"/>
      <c r="AF464" s="169"/>
      <c r="AG464" s="170"/>
      <c r="AH464" s="171"/>
      <c r="AI464" s="171"/>
      <c r="AJ464" s="171"/>
      <c r="AK464" s="172"/>
      <c r="AL464" s="165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216">
        <f t="shared" si="56"/>
        <v>0</v>
      </c>
      <c r="AZ464" s="216">
        <f t="shared" si="53"/>
        <v>0</v>
      </c>
      <c r="BA464" s="189" t="b">
        <f t="shared" si="54"/>
        <v>1</v>
      </c>
      <c r="BB464" s="218"/>
      <c r="BC464" s="173"/>
      <c r="BD464" s="173"/>
      <c r="BE464" s="173"/>
      <c r="BF464" s="173"/>
      <c r="BG464" s="173"/>
      <c r="BH464" s="173"/>
      <c r="BI464" s="173"/>
      <c r="BJ464" s="173"/>
      <c r="BK464" s="173"/>
      <c r="BL464" s="173"/>
      <c r="BM464" s="173"/>
      <c r="BN464" s="173"/>
      <c r="BO464" s="173"/>
      <c r="BP464" s="173"/>
      <c r="BQ464" s="173"/>
      <c r="BR464" s="173"/>
      <c r="BS464" s="173"/>
      <c r="BT464" s="173"/>
      <c r="BU464" s="173"/>
      <c r="BV464" s="173"/>
      <c r="BW464" s="173"/>
      <c r="BX464" s="173"/>
    </row>
    <row r="465" spans="1:76" s="174" customFormat="1" ht="78.75">
      <c r="A465" s="164" t="str">
        <f t="shared" si="55"/>
        <v>0</v>
      </c>
      <c r="B465" s="165"/>
      <c r="C465" s="166"/>
      <c r="D465" s="166"/>
      <c r="E465" s="165"/>
      <c r="F465" s="165"/>
      <c r="G465" s="165"/>
      <c r="H465" s="165"/>
      <c r="I465" s="166"/>
      <c r="J465" s="165"/>
      <c r="K465" s="165"/>
      <c r="L465" s="167"/>
      <c r="M465" s="165"/>
      <c r="N465" s="165"/>
      <c r="O465" s="165"/>
      <c r="P465" s="166"/>
      <c r="Q465" s="166"/>
      <c r="R465" s="165"/>
      <c r="S465" s="165"/>
      <c r="T465" s="168"/>
      <c r="U465" s="168">
        <f t="shared" si="50"/>
        <v>0</v>
      </c>
      <c r="V465" s="196">
        <f t="shared" si="51"/>
        <v>0</v>
      </c>
      <c r="W465" s="183" t="str">
        <f t="shared" si="52"/>
        <v xml:space="preserve">   </v>
      </c>
      <c r="X465" s="166"/>
      <c r="Y465" s="218" t="s">
        <v>295</v>
      </c>
      <c r="Z465" s="166"/>
      <c r="AA465" s="169"/>
      <c r="AB465" s="169"/>
      <c r="AC465" s="169"/>
      <c r="AD465" s="169"/>
      <c r="AE465" s="169"/>
      <c r="AF465" s="169"/>
      <c r="AG465" s="170"/>
      <c r="AH465" s="171"/>
      <c r="AI465" s="171"/>
      <c r="AJ465" s="171"/>
      <c r="AK465" s="172"/>
      <c r="AL465" s="165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216">
        <f t="shared" si="56"/>
        <v>0</v>
      </c>
      <c r="AZ465" s="216">
        <f t="shared" si="53"/>
        <v>0</v>
      </c>
      <c r="BA465" s="189" t="b">
        <f t="shared" si="54"/>
        <v>1</v>
      </c>
      <c r="BB465" s="218"/>
      <c r="BC465" s="173"/>
      <c r="BD465" s="173"/>
      <c r="BE465" s="173"/>
      <c r="BF465" s="173"/>
      <c r="BG465" s="173"/>
      <c r="BH465" s="173"/>
      <c r="BI465" s="173"/>
      <c r="BJ465" s="173"/>
      <c r="BK465" s="173"/>
      <c r="BL465" s="173"/>
      <c r="BM465" s="173"/>
      <c r="BN465" s="173"/>
      <c r="BO465" s="173"/>
      <c r="BP465" s="173"/>
      <c r="BQ465" s="173"/>
      <c r="BR465" s="173"/>
      <c r="BS465" s="173"/>
      <c r="BT465" s="173"/>
      <c r="BU465" s="173"/>
      <c r="BV465" s="173"/>
      <c r="BW465" s="173"/>
      <c r="BX465" s="173"/>
    </row>
    <row r="466" spans="1:76" s="174" customFormat="1" ht="78.75">
      <c r="A466" s="164" t="str">
        <f t="shared" si="55"/>
        <v>0</v>
      </c>
      <c r="B466" s="165"/>
      <c r="C466" s="166"/>
      <c r="D466" s="166"/>
      <c r="E466" s="165"/>
      <c r="F466" s="165"/>
      <c r="G466" s="165"/>
      <c r="H466" s="165"/>
      <c r="I466" s="166"/>
      <c r="J466" s="165"/>
      <c r="K466" s="165"/>
      <c r="L466" s="167"/>
      <c r="M466" s="165"/>
      <c r="N466" s="165"/>
      <c r="O466" s="165"/>
      <c r="P466" s="166"/>
      <c r="Q466" s="166"/>
      <c r="R466" s="165"/>
      <c r="S466" s="165"/>
      <c r="T466" s="168"/>
      <c r="U466" s="168">
        <f t="shared" si="50"/>
        <v>0</v>
      </c>
      <c r="V466" s="196">
        <f t="shared" si="51"/>
        <v>0</v>
      </c>
      <c r="W466" s="183" t="str">
        <f t="shared" si="52"/>
        <v xml:space="preserve">   </v>
      </c>
      <c r="X466" s="166"/>
      <c r="Y466" s="218" t="s">
        <v>295</v>
      </c>
      <c r="Z466" s="166"/>
      <c r="AA466" s="169"/>
      <c r="AB466" s="169"/>
      <c r="AC466" s="169"/>
      <c r="AD466" s="169"/>
      <c r="AE466" s="169"/>
      <c r="AF466" s="169"/>
      <c r="AG466" s="170"/>
      <c r="AH466" s="171"/>
      <c r="AI466" s="171"/>
      <c r="AJ466" s="171"/>
      <c r="AK466" s="172"/>
      <c r="AL466" s="165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216">
        <f t="shared" si="56"/>
        <v>0</v>
      </c>
      <c r="AZ466" s="216">
        <f t="shared" si="53"/>
        <v>0</v>
      </c>
      <c r="BA466" s="189" t="b">
        <f t="shared" si="54"/>
        <v>1</v>
      </c>
      <c r="BB466" s="218"/>
      <c r="BC466" s="173"/>
      <c r="BD466" s="173"/>
      <c r="BE466" s="173"/>
      <c r="BF466" s="173"/>
      <c r="BG466" s="173"/>
      <c r="BH466" s="173"/>
      <c r="BI466" s="173"/>
      <c r="BJ466" s="173"/>
      <c r="BK466" s="173"/>
      <c r="BL466" s="173"/>
      <c r="BM466" s="173"/>
      <c r="BN466" s="173"/>
      <c r="BO466" s="173"/>
      <c r="BP466" s="173"/>
      <c r="BQ466" s="173"/>
      <c r="BR466" s="173"/>
      <c r="BS466" s="173"/>
      <c r="BT466" s="173"/>
      <c r="BU466" s="173"/>
      <c r="BV466" s="173"/>
      <c r="BW466" s="173"/>
      <c r="BX466" s="173"/>
    </row>
    <row r="467" spans="1:76" s="174" customFormat="1" ht="78.75">
      <c r="A467" s="164" t="str">
        <f t="shared" si="55"/>
        <v>0</v>
      </c>
      <c r="B467" s="165"/>
      <c r="C467" s="166"/>
      <c r="D467" s="166"/>
      <c r="E467" s="165"/>
      <c r="F467" s="165"/>
      <c r="G467" s="165"/>
      <c r="H467" s="165"/>
      <c r="I467" s="166"/>
      <c r="J467" s="165"/>
      <c r="K467" s="165"/>
      <c r="L467" s="167"/>
      <c r="M467" s="165"/>
      <c r="N467" s="165"/>
      <c r="O467" s="165"/>
      <c r="P467" s="166"/>
      <c r="Q467" s="166"/>
      <c r="R467" s="165"/>
      <c r="S467" s="165"/>
      <c r="T467" s="168"/>
      <c r="U467" s="168">
        <f t="shared" si="50"/>
        <v>0</v>
      </c>
      <c r="V467" s="196">
        <f t="shared" si="51"/>
        <v>0</v>
      </c>
      <c r="W467" s="183" t="str">
        <f t="shared" si="52"/>
        <v xml:space="preserve">   </v>
      </c>
      <c r="X467" s="166"/>
      <c r="Y467" s="218" t="s">
        <v>295</v>
      </c>
      <c r="Z467" s="166"/>
      <c r="AA467" s="169"/>
      <c r="AB467" s="169"/>
      <c r="AC467" s="169"/>
      <c r="AD467" s="169"/>
      <c r="AE467" s="169"/>
      <c r="AF467" s="169"/>
      <c r="AG467" s="170"/>
      <c r="AH467" s="171"/>
      <c r="AI467" s="171"/>
      <c r="AJ467" s="171"/>
      <c r="AK467" s="172"/>
      <c r="AL467" s="165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216">
        <f t="shared" si="56"/>
        <v>0</v>
      </c>
      <c r="AZ467" s="216">
        <f t="shared" si="53"/>
        <v>0</v>
      </c>
      <c r="BA467" s="189" t="b">
        <f t="shared" si="54"/>
        <v>1</v>
      </c>
      <c r="BB467" s="218"/>
      <c r="BC467" s="173"/>
      <c r="BD467" s="173"/>
      <c r="BE467" s="173"/>
      <c r="BF467" s="173"/>
      <c r="BG467" s="173"/>
      <c r="BH467" s="173"/>
      <c r="BI467" s="173"/>
      <c r="BJ467" s="173"/>
      <c r="BK467" s="173"/>
      <c r="BL467" s="173"/>
      <c r="BM467" s="173"/>
      <c r="BN467" s="173"/>
      <c r="BO467" s="173"/>
      <c r="BP467" s="173"/>
      <c r="BQ467" s="173"/>
      <c r="BR467" s="173"/>
      <c r="BS467" s="173"/>
      <c r="BT467" s="173"/>
      <c r="BU467" s="173"/>
      <c r="BV467" s="173"/>
      <c r="BW467" s="173"/>
      <c r="BX467" s="173"/>
    </row>
    <row r="468" spans="1:76" s="174" customFormat="1" ht="78.75">
      <c r="A468" s="164" t="str">
        <f t="shared" si="55"/>
        <v>0</v>
      </c>
      <c r="B468" s="165"/>
      <c r="C468" s="166"/>
      <c r="D468" s="166"/>
      <c r="E468" s="165"/>
      <c r="F468" s="165"/>
      <c r="G468" s="165"/>
      <c r="H468" s="165"/>
      <c r="I468" s="166"/>
      <c r="J468" s="165"/>
      <c r="K468" s="165"/>
      <c r="L468" s="167"/>
      <c r="M468" s="165"/>
      <c r="N468" s="165"/>
      <c r="O468" s="165"/>
      <c r="P468" s="166"/>
      <c r="Q468" s="166"/>
      <c r="R468" s="165"/>
      <c r="S468" s="165"/>
      <c r="T468" s="168"/>
      <c r="U468" s="168">
        <f t="shared" si="50"/>
        <v>0</v>
      </c>
      <c r="V468" s="196">
        <f t="shared" si="51"/>
        <v>0</v>
      </c>
      <c r="W468" s="183" t="str">
        <f t="shared" si="52"/>
        <v xml:space="preserve">   </v>
      </c>
      <c r="X468" s="166"/>
      <c r="Y468" s="218" t="s">
        <v>295</v>
      </c>
      <c r="Z468" s="166"/>
      <c r="AA468" s="169"/>
      <c r="AB468" s="169"/>
      <c r="AC468" s="169"/>
      <c r="AD468" s="169"/>
      <c r="AE468" s="169"/>
      <c r="AF468" s="169"/>
      <c r="AG468" s="170"/>
      <c r="AH468" s="171"/>
      <c r="AI468" s="171"/>
      <c r="AJ468" s="171"/>
      <c r="AK468" s="172"/>
      <c r="AL468" s="165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216">
        <f t="shared" si="56"/>
        <v>0</v>
      </c>
      <c r="AZ468" s="216">
        <f t="shared" si="53"/>
        <v>0</v>
      </c>
      <c r="BA468" s="189" t="b">
        <f t="shared" si="54"/>
        <v>1</v>
      </c>
      <c r="BB468" s="218"/>
      <c r="BC468" s="173"/>
      <c r="BD468" s="173"/>
      <c r="BE468" s="173"/>
      <c r="BF468" s="173"/>
      <c r="BG468" s="173"/>
      <c r="BH468" s="173"/>
      <c r="BI468" s="173"/>
      <c r="BJ468" s="173"/>
      <c r="BK468" s="173"/>
      <c r="BL468" s="173"/>
      <c r="BM468" s="173"/>
      <c r="BN468" s="173"/>
      <c r="BO468" s="173"/>
      <c r="BP468" s="173"/>
      <c r="BQ468" s="173"/>
      <c r="BR468" s="173"/>
      <c r="BS468" s="173"/>
      <c r="BT468" s="173"/>
      <c r="BU468" s="173"/>
      <c r="BV468" s="173"/>
      <c r="BW468" s="173"/>
      <c r="BX468" s="173"/>
    </row>
    <row r="469" spans="1:76" s="174" customFormat="1" ht="78.75">
      <c r="A469" s="164" t="str">
        <f t="shared" si="55"/>
        <v>0</v>
      </c>
      <c r="B469" s="165"/>
      <c r="C469" s="166"/>
      <c r="D469" s="166"/>
      <c r="E469" s="165"/>
      <c r="F469" s="165"/>
      <c r="G469" s="165"/>
      <c r="H469" s="165"/>
      <c r="I469" s="166"/>
      <c r="J469" s="165"/>
      <c r="K469" s="165"/>
      <c r="L469" s="167"/>
      <c r="M469" s="165"/>
      <c r="N469" s="165"/>
      <c r="O469" s="165"/>
      <c r="P469" s="166"/>
      <c r="Q469" s="166"/>
      <c r="R469" s="165"/>
      <c r="S469" s="165"/>
      <c r="T469" s="168"/>
      <c r="U469" s="168">
        <f t="shared" si="50"/>
        <v>0</v>
      </c>
      <c r="V469" s="196">
        <f t="shared" si="51"/>
        <v>0</v>
      </c>
      <c r="W469" s="183" t="str">
        <f t="shared" si="52"/>
        <v xml:space="preserve">   </v>
      </c>
      <c r="X469" s="166"/>
      <c r="Y469" s="218" t="s">
        <v>295</v>
      </c>
      <c r="Z469" s="166"/>
      <c r="AA469" s="169"/>
      <c r="AB469" s="169"/>
      <c r="AC469" s="169"/>
      <c r="AD469" s="169"/>
      <c r="AE469" s="169"/>
      <c r="AF469" s="169"/>
      <c r="AG469" s="170"/>
      <c r="AH469" s="171"/>
      <c r="AI469" s="171"/>
      <c r="AJ469" s="171"/>
      <c r="AK469" s="172"/>
      <c r="AL469" s="165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216">
        <f t="shared" si="56"/>
        <v>0</v>
      </c>
      <c r="AZ469" s="216">
        <f t="shared" si="53"/>
        <v>0</v>
      </c>
      <c r="BA469" s="189" t="b">
        <f t="shared" si="54"/>
        <v>1</v>
      </c>
      <c r="BB469" s="218"/>
      <c r="BC469" s="173"/>
      <c r="BD469" s="173"/>
      <c r="BE469" s="173"/>
      <c r="BF469" s="173"/>
      <c r="BG469" s="173"/>
      <c r="BH469" s="173"/>
      <c r="BI469" s="173"/>
      <c r="BJ469" s="173"/>
      <c r="BK469" s="173"/>
      <c r="BL469" s="173"/>
      <c r="BM469" s="173"/>
      <c r="BN469" s="173"/>
      <c r="BO469" s="173"/>
      <c r="BP469" s="173"/>
      <c r="BQ469" s="173"/>
      <c r="BR469" s="173"/>
      <c r="BS469" s="173"/>
      <c r="BT469" s="173"/>
      <c r="BU469" s="173"/>
      <c r="BV469" s="173"/>
      <c r="BW469" s="173"/>
      <c r="BX469" s="173"/>
    </row>
    <row r="470" spans="1:76" s="174" customFormat="1" ht="78.75">
      <c r="A470" s="164" t="str">
        <f t="shared" si="55"/>
        <v>0</v>
      </c>
      <c r="B470" s="165"/>
      <c r="C470" s="166"/>
      <c r="D470" s="166"/>
      <c r="E470" s="165"/>
      <c r="F470" s="165"/>
      <c r="G470" s="165"/>
      <c r="H470" s="165"/>
      <c r="I470" s="166"/>
      <c r="J470" s="165"/>
      <c r="K470" s="165"/>
      <c r="L470" s="167"/>
      <c r="M470" s="165"/>
      <c r="N470" s="165"/>
      <c r="O470" s="165"/>
      <c r="P470" s="166"/>
      <c r="Q470" s="166"/>
      <c r="R470" s="165"/>
      <c r="S470" s="165"/>
      <c r="T470" s="168"/>
      <c r="U470" s="168">
        <f t="shared" si="50"/>
        <v>0</v>
      </c>
      <c r="V470" s="196">
        <f t="shared" si="51"/>
        <v>0</v>
      </c>
      <c r="W470" s="183" t="str">
        <f t="shared" si="52"/>
        <v xml:space="preserve">   </v>
      </c>
      <c r="X470" s="166"/>
      <c r="Y470" s="218" t="s">
        <v>295</v>
      </c>
      <c r="Z470" s="166"/>
      <c r="AA470" s="169"/>
      <c r="AB470" s="169"/>
      <c r="AC470" s="169"/>
      <c r="AD470" s="169"/>
      <c r="AE470" s="169"/>
      <c r="AF470" s="169"/>
      <c r="AG470" s="170"/>
      <c r="AH470" s="171"/>
      <c r="AI470" s="171"/>
      <c r="AJ470" s="171"/>
      <c r="AK470" s="172"/>
      <c r="AL470" s="165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216">
        <f t="shared" si="56"/>
        <v>0</v>
      </c>
      <c r="AZ470" s="216">
        <f t="shared" si="53"/>
        <v>0</v>
      </c>
      <c r="BA470" s="189" t="b">
        <f t="shared" si="54"/>
        <v>1</v>
      </c>
      <c r="BB470" s="218"/>
      <c r="BC470" s="173"/>
      <c r="BD470" s="173"/>
      <c r="BE470" s="173"/>
      <c r="BF470" s="173"/>
      <c r="BG470" s="173"/>
      <c r="BH470" s="173"/>
      <c r="BI470" s="173"/>
      <c r="BJ470" s="173"/>
      <c r="BK470" s="173"/>
      <c r="BL470" s="173"/>
      <c r="BM470" s="173"/>
      <c r="BN470" s="173"/>
      <c r="BO470" s="173"/>
      <c r="BP470" s="173"/>
      <c r="BQ470" s="173"/>
      <c r="BR470" s="173"/>
      <c r="BS470" s="173"/>
      <c r="BT470" s="173"/>
      <c r="BU470" s="173"/>
      <c r="BV470" s="173"/>
      <c r="BW470" s="173"/>
      <c r="BX470" s="173"/>
    </row>
    <row r="471" spans="1:76" s="174" customFormat="1" ht="78.75">
      <c r="A471" s="164" t="str">
        <f t="shared" si="55"/>
        <v>0</v>
      </c>
      <c r="B471" s="165"/>
      <c r="C471" s="166"/>
      <c r="D471" s="166"/>
      <c r="E471" s="165"/>
      <c r="F471" s="165"/>
      <c r="G471" s="165"/>
      <c r="H471" s="165"/>
      <c r="I471" s="166"/>
      <c r="J471" s="165"/>
      <c r="K471" s="165"/>
      <c r="L471" s="167"/>
      <c r="M471" s="165"/>
      <c r="N471" s="165"/>
      <c r="O471" s="165"/>
      <c r="P471" s="166"/>
      <c r="Q471" s="166"/>
      <c r="R471" s="165"/>
      <c r="S471" s="165"/>
      <c r="T471" s="168"/>
      <c r="U471" s="168">
        <f t="shared" si="50"/>
        <v>0</v>
      </c>
      <c r="V471" s="196">
        <f t="shared" si="51"/>
        <v>0</v>
      </c>
      <c r="W471" s="183" t="str">
        <f t="shared" si="52"/>
        <v xml:space="preserve">   </v>
      </c>
      <c r="X471" s="166"/>
      <c r="Y471" s="218" t="s">
        <v>295</v>
      </c>
      <c r="Z471" s="166"/>
      <c r="AA471" s="169"/>
      <c r="AB471" s="169"/>
      <c r="AC471" s="169"/>
      <c r="AD471" s="169"/>
      <c r="AE471" s="169"/>
      <c r="AF471" s="169"/>
      <c r="AG471" s="170"/>
      <c r="AH471" s="171"/>
      <c r="AI471" s="171"/>
      <c r="AJ471" s="171"/>
      <c r="AK471" s="172"/>
      <c r="AL471" s="165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216">
        <f t="shared" si="56"/>
        <v>0</v>
      </c>
      <c r="AZ471" s="216">
        <f t="shared" si="53"/>
        <v>0</v>
      </c>
      <c r="BA471" s="189" t="b">
        <f t="shared" si="54"/>
        <v>1</v>
      </c>
      <c r="BB471" s="218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</row>
    <row r="472" spans="1:76" s="174" customFormat="1" ht="78.75">
      <c r="A472" s="164" t="str">
        <f t="shared" si="55"/>
        <v>0</v>
      </c>
      <c r="B472" s="165"/>
      <c r="C472" s="166"/>
      <c r="D472" s="166"/>
      <c r="E472" s="165"/>
      <c r="F472" s="165"/>
      <c r="G472" s="165"/>
      <c r="H472" s="165"/>
      <c r="I472" s="166"/>
      <c r="J472" s="165"/>
      <c r="K472" s="165"/>
      <c r="L472" s="167"/>
      <c r="M472" s="165"/>
      <c r="N472" s="165"/>
      <c r="O472" s="165"/>
      <c r="P472" s="166"/>
      <c r="Q472" s="166"/>
      <c r="R472" s="165"/>
      <c r="S472" s="165"/>
      <c r="T472" s="168"/>
      <c r="U472" s="168">
        <f t="shared" si="50"/>
        <v>0</v>
      </c>
      <c r="V472" s="196">
        <f t="shared" si="51"/>
        <v>0</v>
      </c>
      <c r="W472" s="183" t="str">
        <f t="shared" si="52"/>
        <v xml:space="preserve">   </v>
      </c>
      <c r="X472" s="166"/>
      <c r="Y472" s="218" t="s">
        <v>295</v>
      </c>
      <c r="Z472" s="166"/>
      <c r="AA472" s="169"/>
      <c r="AB472" s="169"/>
      <c r="AC472" s="169"/>
      <c r="AD472" s="169"/>
      <c r="AE472" s="169"/>
      <c r="AF472" s="169"/>
      <c r="AG472" s="170"/>
      <c r="AH472" s="171"/>
      <c r="AI472" s="171"/>
      <c r="AJ472" s="171"/>
      <c r="AK472" s="172"/>
      <c r="AL472" s="165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216">
        <f t="shared" si="56"/>
        <v>0</v>
      </c>
      <c r="AZ472" s="216">
        <f t="shared" si="53"/>
        <v>0</v>
      </c>
      <c r="BA472" s="189" t="b">
        <f t="shared" si="54"/>
        <v>1</v>
      </c>
      <c r="BB472" s="218"/>
      <c r="BC472" s="173"/>
      <c r="BD472" s="173"/>
      <c r="BE472" s="173"/>
      <c r="BF472" s="173"/>
      <c r="BG472" s="173"/>
      <c r="BH472" s="173"/>
      <c r="BI472" s="173"/>
      <c r="BJ472" s="173"/>
      <c r="BK472" s="173"/>
      <c r="BL472" s="173"/>
      <c r="BM472" s="173"/>
      <c r="BN472" s="173"/>
      <c r="BO472" s="173"/>
      <c r="BP472" s="173"/>
      <c r="BQ472" s="173"/>
      <c r="BR472" s="173"/>
      <c r="BS472" s="173"/>
      <c r="BT472" s="173"/>
      <c r="BU472" s="173"/>
      <c r="BV472" s="173"/>
      <c r="BW472" s="173"/>
      <c r="BX472" s="173"/>
    </row>
    <row r="473" spans="1:76" s="174" customFormat="1" ht="78.75">
      <c r="A473" s="164" t="str">
        <f t="shared" si="55"/>
        <v>0</v>
      </c>
      <c r="B473" s="165"/>
      <c r="C473" s="166"/>
      <c r="D473" s="166"/>
      <c r="E473" s="165"/>
      <c r="F473" s="165"/>
      <c r="G473" s="165"/>
      <c r="H473" s="165"/>
      <c r="I473" s="166"/>
      <c r="J473" s="165"/>
      <c r="K473" s="165"/>
      <c r="L473" s="167"/>
      <c r="M473" s="165"/>
      <c r="N473" s="165"/>
      <c r="O473" s="165"/>
      <c r="P473" s="166"/>
      <c r="Q473" s="166"/>
      <c r="R473" s="165"/>
      <c r="S473" s="165"/>
      <c r="T473" s="168"/>
      <c r="U473" s="168">
        <f t="shared" si="50"/>
        <v>0</v>
      </c>
      <c r="V473" s="196">
        <f t="shared" si="51"/>
        <v>0</v>
      </c>
      <c r="W473" s="183" t="str">
        <f t="shared" si="52"/>
        <v xml:space="preserve">   </v>
      </c>
      <c r="X473" s="166"/>
      <c r="Y473" s="218" t="s">
        <v>295</v>
      </c>
      <c r="Z473" s="166"/>
      <c r="AA473" s="169"/>
      <c r="AB473" s="169"/>
      <c r="AC473" s="169"/>
      <c r="AD473" s="169"/>
      <c r="AE473" s="169"/>
      <c r="AF473" s="169"/>
      <c r="AG473" s="170"/>
      <c r="AH473" s="171"/>
      <c r="AI473" s="171"/>
      <c r="AJ473" s="171"/>
      <c r="AK473" s="172"/>
      <c r="AL473" s="165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216">
        <f t="shared" si="56"/>
        <v>0</v>
      </c>
      <c r="AZ473" s="216">
        <f t="shared" si="53"/>
        <v>0</v>
      </c>
      <c r="BA473" s="189" t="b">
        <f t="shared" si="54"/>
        <v>1</v>
      </c>
      <c r="BB473" s="218"/>
      <c r="BC473" s="173"/>
      <c r="BD473" s="173"/>
      <c r="BE473" s="173"/>
      <c r="BF473" s="173"/>
      <c r="BG473" s="173"/>
      <c r="BH473" s="173"/>
      <c r="BI473" s="173"/>
      <c r="BJ473" s="173"/>
      <c r="BK473" s="173"/>
      <c r="BL473" s="173"/>
      <c r="BM473" s="173"/>
      <c r="BN473" s="173"/>
      <c r="BO473" s="173"/>
      <c r="BP473" s="173"/>
      <c r="BQ473" s="173"/>
      <c r="BR473" s="173"/>
      <c r="BS473" s="173"/>
      <c r="BT473" s="173"/>
      <c r="BU473" s="173"/>
      <c r="BV473" s="173"/>
      <c r="BW473" s="173"/>
      <c r="BX473" s="173"/>
    </row>
    <row r="474" spans="1:76" s="174" customFormat="1" ht="78.75">
      <c r="A474" s="164" t="str">
        <f t="shared" si="55"/>
        <v>0</v>
      </c>
      <c r="B474" s="165"/>
      <c r="C474" s="166"/>
      <c r="D474" s="166"/>
      <c r="E474" s="165"/>
      <c r="F474" s="165"/>
      <c r="G474" s="165"/>
      <c r="H474" s="165"/>
      <c r="I474" s="166"/>
      <c r="J474" s="165"/>
      <c r="K474" s="165"/>
      <c r="L474" s="167"/>
      <c r="M474" s="165"/>
      <c r="N474" s="165"/>
      <c r="O474" s="165"/>
      <c r="P474" s="166"/>
      <c r="Q474" s="166"/>
      <c r="R474" s="165"/>
      <c r="S474" s="165"/>
      <c r="T474" s="168"/>
      <c r="U474" s="168">
        <f t="shared" si="50"/>
        <v>0</v>
      </c>
      <c r="V474" s="196">
        <f t="shared" si="51"/>
        <v>0</v>
      </c>
      <c r="W474" s="183" t="str">
        <f t="shared" si="52"/>
        <v xml:space="preserve">   </v>
      </c>
      <c r="X474" s="166"/>
      <c r="Y474" s="218" t="s">
        <v>295</v>
      </c>
      <c r="Z474" s="166"/>
      <c r="AA474" s="169"/>
      <c r="AB474" s="169"/>
      <c r="AC474" s="169"/>
      <c r="AD474" s="169"/>
      <c r="AE474" s="169"/>
      <c r="AF474" s="169"/>
      <c r="AG474" s="170"/>
      <c r="AH474" s="171"/>
      <c r="AI474" s="171"/>
      <c r="AJ474" s="171"/>
      <c r="AK474" s="172"/>
      <c r="AL474" s="165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216">
        <f t="shared" si="56"/>
        <v>0</v>
      </c>
      <c r="AZ474" s="216">
        <f t="shared" si="53"/>
        <v>0</v>
      </c>
      <c r="BA474" s="189" t="b">
        <f t="shared" si="54"/>
        <v>1</v>
      </c>
      <c r="BB474" s="218"/>
      <c r="BC474" s="173"/>
      <c r="BD474" s="173"/>
      <c r="BE474" s="173"/>
      <c r="BF474" s="173"/>
      <c r="BG474" s="173"/>
      <c r="BH474" s="173"/>
      <c r="BI474" s="173"/>
      <c r="BJ474" s="173"/>
      <c r="BK474" s="173"/>
      <c r="BL474" s="173"/>
      <c r="BM474" s="173"/>
      <c r="BN474" s="173"/>
      <c r="BO474" s="173"/>
      <c r="BP474" s="173"/>
      <c r="BQ474" s="173"/>
      <c r="BR474" s="173"/>
      <c r="BS474" s="173"/>
      <c r="BT474" s="173"/>
      <c r="BU474" s="173"/>
      <c r="BV474" s="173"/>
      <c r="BW474" s="173"/>
      <c r="BX474" s="173"/>
    </row>
    <row r="475" spans="1:76" s="174" customFormat="1" ht="78.75">
      <c r="A475" s="164" t="str">
        <f t="shared" si="55"/>
        <v>0</v>
      </c>
      <c r="B475" s="165"/>
      <c r="C475" s="166"/>
      <c r="D475" s="166"/>
      <c r="E475" s="165"/>
      <c r="F475" s="165"/>
      <c r="G475" s="165"/>
      <c r="H475" s="165"/>
      <c r="I475" s="166"/>
      <c r="J475" s="165"/>
      <c r="K475" s="165"/>
      <c r="L475" s="167"/>
      <c r="M475" s="165"/>
      <c r="N475" s="165"/>
      <c r="O475" s="165"/>
      <c r="P475" s="166"/>
      <c r="Q475" s="166"/>
      <c r="R475" s="165"/>
      <c r="S475" s="165"/>
      <c r="T475" s="168"/>
      <c r="U475" s="168">
        <f t="shared" si="50"/>
        <v>0</v>
      </c>
      <c r="V475" s="196">
        <f t="shared" si="51"/>
        <v>0</v>
      </c>
      <c r="W475" s="183" t="str">
        <f t="shared" si="52"/>
        <v xml:space="preserve">   </v>
      </c>
      <c r="X475" s="166"/>
      <c r="Y475" s="218" t="s">
        <v>295</v>
      </c>
      <c r="Z475" s="166"/>
      <c r="AA475" s="169"/>
      <c r="AB475" s="169"/>
      <c r="AC475" s="169"/>
      <c r="AD475" s="169"/>
      <c r="AE475" s="169"/>
      <c r="AF475" s="169"/>
      <c r="AG475" s="170"/>
      <c r="AH475" s="171"/>
      <c r="AI475" s="171"/>
      <c r="AJ475" s="171"/>
      <c r="AK475" s="172"/>
      <c r="AL475" s="165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216">
        <f t="shared" si="56"/>
        <v>0</v>
      </c>
      <c r="AZ475" s="216">
        <f t="shared" si="53"/>
        <v>0</v>
      </c>
      <c r="BA475" s="189" t="b">
        <f t="shared" si="54"/>
        <v>1</v>
      </c>
      <c r="BB475" s="218"/>
      <c r="BC475" s="173"/>
      <c r="BD475" s="173"/>
      <c r="BE475" s="173"/>
      <c r="BF475" s="173"/>
      <c r="BG475" s="173"/>
      <c r="BH475" s="173"/>
      <c r="BI475" s="173"/>
      <c r="BJ475" s="173"/>
      <c r="BK475" s="173"/>
      <c r="BL475" s="173"/>
      <c r="BM475" s="173"/>
      <c r="BN475" s="173"/>
      <c r="BO475" s="173"/>
      <c r="BP475" s="173"/>
      <c r="BQ475" s="173"/>
      <c r="BR475" s="173"/>
      <c r="BS475" s="173"/>
      <c r="BT475" s="173"/>
      <c r="BU475" s="173"/>
      <c r="BV475" s="173"/>
      <c r="BW475" s="173"/>
      <c r="BX475" s="173"/>
    </row>
    <row r="476" spans="1:76" s="174" customFormat="1" ht="78.75">
      <c r="A476" s="164" t="str">
        <f t="shared" si="55"/>
        <v>0</v>
      </c>
      <c r="B476" s="165"/>
      <c r="C476" s="166"/>
      <c r="D476" s="166"/>
      <c r="E476" s="165"/>
      <c r="F476" s="165"/>
      <c r="G476" s="165"/>
      <c r="H476" s="165"/>
      <c r="I476" s="166"/>
      <c r="J476" s="165"/>
      <c r="K476" s="165"/>
      <c r="L476" s="167"/>
      <c r="M476" s="165"/>
      <c r="N476" s="165"/>
      <c r="O476" s="165"/>
      <c r="P476" s="166"/>
      <c r="Q476" s="166"/>
      <c r="R476" s="165"/>
      <c r="S476" s="165"/>
      <c r="T476" s="168"/>
      <c r="U476" s="168">
        <f t="shared" si="50"/>
        <v>0</v>
      </c>
      <c r="V476" s="196">
        <f t="shared" si="51"/>
        <v>0</v>
      </c>
      <c r="W476" s="183" t="str">
        <f t="shared" si="52"/>
        <v xml:space="preserve">   </v>
      </c>
      <c r="X476" s="166"/>
      <c r="Y476" s="218" t="s">
        <v>295</v>
      </c>
      <c r="Z476" s="166"/>
      <c r="AA476" s="169"/>
      <c r="AB476" s="169"/>
      <c r="AC476" s="169"/>
      <c r="AD476" s="169"/>
      <c r="AE476" s="169"/>
      <c r="AF476" s="169"/>
      <c r="AG476" s="170"/>
      <c r="AH476" s="171"/>
      <c r="AI476" s="171"/>
      <c r="AJ476" s="171"/>
      <c r="AK476" s="172"/>
      <c r="AL476" s="165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216">
        <f t="shared" si="56"/>
        <v>0</v>
      </c>
      <c r="AZ476" s="216">
        <f t="shared" si="53"/>
        <v>0</v>
      </c>
      <c r="BA476" s="189" t="b">
        <f t="shared" si="54"/>
        <v>1</v>
      </c>
      <c r="BB476" s="218"/>
      <c r="BC476" s="173"/>
      <c r="BD476" s="173"/>
      <c r="BE476" s="173"/>
      <c r="BF476" s="173"/>
      <c r="BG476" s="173"/>
      <c r="BH476" s="173"/>
      <c r="BI476" s="173"/>
      <c r="BJ476" s="173"/>
      <c r="BK476" s="173"/>
      <c r="BL476" s="173"/>
      <c r="BM476" s="173"/>
      <c r="BN476" s="173"/>
      <c r="BO476" s="173"/>
      <c r="BP476" s="173"/>
      <c r="BQ476" s="173"/>
      <c r="BR476" s="173"/>
      <c r="BS476" s="173"/>
      <c r="BT476" s="173"/>
      <c r="BU476" s="173"/>
      <c r="BV476" s="173"/>
      <c r="BW476" s="173"/>
      <c r="BX476" s="173"/>
    </row>
    <row r="477" spans="1:76" s="174" customFormat="1" ht="78.75">
      <c r="A477" s="164" t="str">
        <f t="shared" si="55"/>
        <v>0</v>
      </c>
      <c r="B477" s="165"/>
      <c r="C477" s="166"/>
      <c r="D477" s="166"/>
      <c r="E477" s="165"/>
      <c r="F477" s="165"/>
      <c r="G477" s="165"/>
      <c r="H477" s="165"/>
      <c r="I477" s="166"/>
      <c r="J477" s="165"/>
      <c r="K477" s="165"/>
      <c r="L477" s="167"/>
      <c r="M477" s="165"/>
      <c r="N477" s="165"/>
      <c r="O477" s="165"/>
      <c r="P477" s="166"/>
      <c r="Q477" s="166"/>
      <c r="R477" s="165"/>
      <c r="S477" s="165"/>
      <c r="T477" s="168"/>
      <c r="U477" s="168">
        <f t="shared" si="50"/>
        <v>0</v>
      </c>
      <c r="V477" s="196">
        <f t="shared" si="51"/>
        <v>0</v>
      </c>
      <c r="W477" s="183" t="str">
        <f t="shared" si="52"/>
        <v xml:space="preserve">   </v>
      </c>
      <c r="X477" s="166"/>
      <c r="Y477" s="218" t="s">
        <v>295</v>
      </c>
      <c r="Z477" s="166"/>
      <c r="AA477" s="169"/>
      <c r="AB477" s="169"/>
      <c r="AC477" s="169"/>
      <c r="AD477" s="169"/>
      <c r="AE477" s="169"/>
      <c r="AF477" s="169"/>
      <c r="AG477" s="170"/>
      <c r="AH477" s="171"/>
      <c r="AI477" s="171"/>
      <c r="AJ477" s="171"/>
      <c r="AK477" s="172"/>
      <c r="AL477" s="165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216">
        <f t="shared" si="56"/>
        <v>0</v>
      </c>
      <c r="AZ477" s="216">
        <f t="shared" si="53"/>
        <v>0</v>
      </c>
      <c r="BA477" s="189" t="b">
        <f t="shared" si="54"/>
        <v>1</v>
      </c>
      <c r="BB477" s="218"/>
      <c r="BC477" s="173"/>
      <c r="BD477" s="173"/>
      <c r="BE477" s="173"/>
      <c r="BF477" s="173"/>
      <c r="BG477" s="173"/>
      <c r="BH477" s="173"/>
      <c r="BI477" s="173"/>
      <c r="BJ477" s="173"/>
      <c r="BK477" s="173"/>
      <c r="BL477" s="173"/>
      <c r="BM477" s="173"/>
      <c r="BN477" s="173"/>
      <c r="BO477" s="173"/>
      <c r="BP477" s="173"/>
      <c r="BQ477" s="173"/>
      <c r="BR477" s="173"/>
      <c r="BS477" s="173"/>
      <c r="BT477" s="173"/>
      <c r="BU477" s="173"/>
      <c r="BV477" s="173"/>
      <c r="BW477" s="173"/>
      <c r="BX477" s="173"/>
    </row>
    <row r="478" spans="1:76" s="174" customFormat="1" ht="78.75">
      <c r="A478" s="164" t="str">
        <f t="shared" si="55"/>
        <v>0</v>
      </c>
      <c r="B478" s="165"/>
      <c r="C478" s="166"/>
      <c r="D478" s="166"/>
      <c r="E478" s="165"/>
      <c r="F478" s="165"/>
      <c r="G478" s="165"/>
      <c r="H478" s="165"/>
      <c r="I478" s="166"/>
      <c r="J478" s="165"/>
      <c r="K478" s="165"/>
      <c r="L478" s="167"/>
      <c r="M478" s="165"/>
      <c r="N478" s="165"/>
      <c r="O478" s="165"/>
      <c r="P478" s="166"/>
      <c r="Q478" s="166"/>
      <c r="R478" s="165"/>
      <c r="S478" s="165"/>
      <c r="T478" s="168"/>
      <c r="U478" s="168">
        <f t="shared" si="50"/>
        <v>0</v>
      </c>
      <c r="V478" s="196">
        <f t="shared" si="51"/>
        <v>0</v>
      </c>
      <c r="W478" s="183" t="str">
        <f t="shared" si="52"/>
        <v xml:space="preserve">   </v>
      </c>
      <c r="X478" s="166"/>
      <c r="Y478" s="218" t="s">
        <v>295</v>
      </c>
      <c r="Z478" s="166"/>
      <c r="AA478" s="169"/>
      <c r="AB478" s="169"/>
      <c r="AC478" s="169"/>
      <c r="AD478" s="169"/>
      <c r="AE478" s="169"/>
      <c r="AF478" s="169"/>
      <c r="AG478" s="170"/>
      <c r="AH478" s="171"/>
      <c r="AI478" s="171"/>
      <c r="AJ478" s="171"/>
      <c r="AK478" s="172"/>
      <c r="AL478" s="165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216">
        <f t="shared" si="56"/>
        <v>0</v>
      </c>
      <c r="AZ478" s="216">
        <f t="shared" si="53"/>
        <v>0</v>
      </c>
      <c r="BA478" s="189" t="b">
        <f t="shared" si="54"/>
        <v>1</v>
      </c>
      <c r="BB478" s="218"/>
      <c r="BC478" s="173"/>
      <c r="BD478" s="173"/>
      <c r="BE478" s="173"/>
      <c r="BF478" s="173"/>
      <c r="BG478" s="173"/>
      <c r="BH478" s="173"/>
      <c r="BI478" s="173"/>
      <c r="BJ478" s="173"/>
      <c r="BK478" s="173"/>
      <c r="BL478" s="173"/>
      <c r="BM478" s="173"/>
      <c r="BN478" s="173"/>
      <c r="BO478" s="173"/>
      <c r="BP478" s="173"/>
      <c r="BQ478" s="173"/>
      <c r="BR478" s="173"/>
      <c r="BS478" s="173"/>
      <c r="BT478" s="173"/>
      <c r="BU478" s="173"/>
      <c r="BV478" s="173"/>
      <c r="BW478" s="173"/>
      <c r="BX478" s="173"/>
    </row>
    <row r="479" spans="1:76" s="174" customFormat="1" ht="78.75">
      <c r="A479" s="164" t="str">
        <f t="shared" si="55"/>
        <v>0</v>
      </c>
      <c r="B479" s="165"/>
      <c r="C479" s="166"/>
      <c r="D479" s="166"/>
      <c r="E479" s="165"/>
      <c r="F479" s="165"/>
      <c r="G479" s="165"/>
      <c r="H479" s="165"/>
      <c r="I479" s="166"/>
      <c r="J479" s="165"/>
      <c r="K479" s="165"/>
      <c r="L479" s="167"/>
      <c r="M479" s="165"/>
      <c r="N479" s="165"/>
      <c r="O479" s="165"/>
      <c r="P479" s="166"/>
      <c r="Q479" s="166"/>
      <c r="R479" s="165"/>
      <c r="S479" s="165"/>
      <c r="T479" s="168"/>
      <c r="U479" s="168">
        <f t="shared" si="50"/>
        <v>0</v>
      </c>
      <c r="V479" s="196">
        <f t="shared" si="51"/>
        <v>0</v>
      </c>
      <c r="W479" s="183" t="str">
        <f t="shared" si="52"/>
        <v xml:space="preserve">   </v>
      </c>
      <c r="X479" s="166"/>
      <c r="Y479" s="218" t="s">
        <v>295</v>
      </c>
      <c r="Z479" s="166"/>
      <c r="AA479" s="169"/>
      <c r="AB479" s="169"/>
      <c r="AC479" s="169"/>
      <c r="AD479" s="169"/>
      <c r="AE479" s="169"/>
      <c r="AF479" s="169"/>
      <c r="AG479" s="170"/>
      <c r="AH479" s="171"/>
      <c r="AI479" s="171"/>
      <c r="AJ479" s="171"/>
      <c r="AK479" s="172"/>
      <c r="AL479" s="165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216">
        <f t="shared" si="56"/>
        <v>0</v>
      </c>
      <c r="AZ479" s="216">
        <f t="shared" si="53"/>
        <v>0</v>
      </c>
      <c r="BA479" s="189" t="b">
        <f t="shared" si="54"/>
        <v>1</v>
      </c>
      <c r="BB479" s="218"/>
      <c r="BC479" s="173"/>
      <c r="BD479" s="173"/>
      <c r="BE479" s="173"/>
      <c r="BF479" s="173"/>
      <c r="BG479" s="173"/>
      <c r="BH479" s="173"/>
      <c r="BI479" s="173"/>
      <c r="BJ479" s="173"/>
      <c r="BK479" s="173"/>
      <c r="BL479" s="173"/>
      <c r="BM479" s="173"/>
      <c r="BN479" s="173"/>
      <c r="BO479" s="173"/>
      <c r="BP479" s="173"/>
      <c r="BQ479" s="173"/>
      <c r="BR479" s="173"/>
      <c r="BS479" s="173"/>
      <c r="BT479" s="173"/>
      <c r="BU479" s="173"/>
      <c r="BV479" s="173"/>
      <c r="BW479" s="173"/>
      <c r="BX479" s="173"/>
    </row>
    <row r="480" spans="1:76" s="174" customFormat="1" ht="78.75">
      <c r="A480" s="164" t="str">
        <f t="shared" si="55"/>
        <v>0</v>
      </c>
      <c r="B480" s="165"/>
      <c r="C480" s="166"/>
      <c r="D480" s="166"/>
      <c r="E480" s="165"/>
      <c r="F480" s="165"/>
      <c r="G480" s="165"/>
      <c r="H480" s="165"/>
      <c r="I480" s="166"/>
      <c r="J480" s="165"/>
      <c r="K480" s="165"/>
      <c r="L480" s="167"/>
      <c r="M480" s="165"/>
      <c r="N480" s="165"/>
      <c r="O480" s="165"/>
      <c r="P480" s="166"/>
      <c r="Q480" s="166"/>
      <c r="R480" s="165"/>
      <c r="S480" s="165"/>
      <c r="T480" s="168"/>
      <c r="U480" s="168">
        <f t="shared" si="50"/>
        <v>0</v>
      </c>
      <c r="V480" s="196">
        <f t="shared" si="51"/>
        <v>0</v>
      </c>
      <c r="W480" s="183" t="str">
        <f t="shared" si="52"/>
        <v xml:space="preserve">   </v>
      </c>
      <c r="X480" s="166"/>
      <c r="Y480" s="218" t="s">
        <v>295</v>
      </c>
      <c r="Z480" s="166"/>
      <c r="AA480" s="169"/>
      <c r="AB480" s="169"/>
      <c r="AC480" s="169"/>
      <c r="AD480" s="169"/>
      <c r="AE480" s="169"/>
      <c r="AF480" s="169"/>
      <c r="AG480" s="170"/>
      <c r="AH480" s="171"/>
      <c r="AI480" s="171"/>
      <c r="AJ480" s="171"/>
      <c r="AK480" s="172"/>
      <c r="AL480" s="165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216">
        <f t="shared" si="56"/>
        <v>0</v>
      </c>
      <c r="AZ480" s="216">
        <f t="shared" si="53"/>
        <v>0</v>
      </c>
      <c r="BA480" s="189" t="b">
        <f t="shared" si="54"/>
        <v>1</v>
      </c>
      <c r="BB480" s="218"/>
      <c r="BC480" s="173"/>
      <c r="BD480" s="173"/>
      <c r="BE480" s="173"/>
      <c r="BF480" s="173"/>
      <c r="BG480" s="173"/>
      <c r="BH480" s="173"/>
      <c r="BI480" s="173"/>
      <c r="BJ480" s="173"/>
      <c r="BK480" s="173"/>
      <c r="BL480" s="173"/>
      <c r="BM480" s="173"/>
      <c r="BN480" s="173"/>
      <c r="BO480" s="173"/>
      <c r="BP480" s="173"/>
      <c r="BQ480" s="173"/>
      <c r="BR480" s="173"/>
      <c r="BS480" s="173"/>
      <c r="BT480" s="173"/>
      <c r="BU480" s="173"/>
      <c r="BV480" s="173"/>
      <c r="BW480" s="173"/>
      <c r="BX480" s="173"/>
    </row>
    <row r="481" spans="1:76" s="174" customFormat="1" ht="78.75">
      <c r="A481" s="164" t="str">
        <f t="shared" si="55"/>
        <v>0</v>
      </c>
      <c r="B481" s="165"/>
      <c r="C481" s="166"/>
      <c r="D481" s="166"/>
      <c r="E481" s="165"/>
      <c r="F481" s="165"/>
      <c r="G481" s="165"/>
      <c r="H481" s="165"/>
      <c r="I481" s="166"/>
      <c r="J481" s="165"/>
      <c r="K481" s="165"/>
      <c r="L481" s="167"/>
      <c r="M481" s="165"/>
      <c r="N481" s="165"/>
      <c r="O481" s="165"/>
      <c r="P481" s="166"/>
      <c r="Q481" s="166"/>
      <c r="R481" s="165"/>
      <c r="S481" s="165"/>
      <c r="T481" s="168"/>
      <c r="U481" s="168">
        <f t="shared" si="50"/>
        <v>0</v>
      </c>
      <c r="V481" s="196">
        <f t="shared" si="51"/>
        <v>0</v>
      </c>
      <c r="W481" s="183" t="str">
        <f t="shared" si="52"/>
        <v xml:space="preserve">   </v>
      </c>
      <c r="X481" s="166"/>
      <c r="Y481" s="218" t="s">
        <v>295</v>
      </c>
      <c r="Z481" s="166"/>
      <c r="AA481" s="169"/>
      <c r="AB481" s="169"/>
      <c r="AC481" s="169"/>
      <c r="AD481" s="169"/>
      <c r="AE481" s="169"/>
      <c r="AF481" s="169"/>
      <c r="AG481" s="170"/>
      <c r="AH481" s="171"/>
      <c r="AI481" s="171"/>
      <c r="AJ481" s="171"/>
      <c r="AK481" s="172"/>
      <c r="AL481" s="165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216">
        <f t="shared" si="56"/>
        <v>0</v>
      </c>
      <c r="AZ481" s="216">
        <f t="shared" si="53"/>
        <v>0</v>
      </c>
      <c r="BA481" s="189" t="b">
        <f t="shared" si="54"/>
        <v>1</v>
      </c>
      <c r="BB481" s="218"/>
      <c r="BC481" s="173"/>
      <c r="BD481" s="173"/>
      <c r="BE481" s="173"/>
      <c r="BF481" s="173"/>
      <c r="BG481" s="173"/>
      <c r="BH481" s="173"/>
      <c r="BI481" s="173"/>
      <c r="BJ481" s="173"/>
      <c r="BK481" s="173"/>
      <c r="BL481" s="173"/>
      <c r="BM481" s="173"/>
      <c r="BN481" s="173"/>
      <c r="BO481" s="173"/>
      <c r="BP481" s="173"/>
      <c r="BQ481" s="173"/>
      <c r="BR481" s="173"/>
      <c r="BS481" s="173"/>
      <c r="BT481" s="173"/>
      <c r="BU481" s="173"/>
      <c r="BV481" s="173"/>
      <c r="BW481" s="173"/>
      <c r="BX481" s="173"/>
    </row>
    <row r="482" spans="1:76" s="174" customFormat="1" ht="78.75">
      <c r="A482" s="164" t="str">
        <f t="shared" si="55"/>
        <v>0</v>
      </c>
      <c r="B482" s="165"/>
      <c r="C482" s="166"/>
      <c r="D482" s="166"/>
      <c r="E482" s="165"/>
      <c r="F482" s="165"/>
      <c r="G482" s="165"/>
      <c r="H482" s="165"/>
      <c r="I482" s="166"/>
      <c r="J482" s="165"/>
      <c r="K482" s="165"/>
      <c r="L482" s="167"/>
      <c r="M482" s="165"/>
      <c r="N482" s="165"/>
      <c r="O482" s="165"/>
      <c r="P482" s="166"/>
      <c r="Q482" s="166"/>
      <c r="R482" s="165"/>
      <c r="S482" s="165"/>
      <c r="T482" s="168"/>
      <c r="U482" s="168">
        <f t="shared" si="50"/>
        <v>0</v>
      </c>
      <c r="V482" s="196">
        <f t="shared" si="51"/>
        <v>0</v>
      </c>
      <c r="W482" s="183" t="str">
        <f t="shared" si="52"/>
        <v xml:space="preserve">   </v>
      </c>
      <c r="X482" s="166"/>
      <c r="Y482" s="218" t="s">
        <v>295</v>
      </c>
      <c r="Z482" s="166"/>
      <c r="AA482" s="169"/>
      <c r="AB482" s="169"/>
      <c r="AC482" s="169"/>
      <c r="AD482" s="169"/>
      <c r="AE482" s="169"/>
      <c r="AF482" s="169"/>
      <c r="AG482" s="170"/>
      <c r="AH482" s="171"/>
      <c r="AI482" s="171"/>
      <c r="AJ482" s="171"/>
      <c r="AK482" s="172"/>
      <c r="AL482" s="165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216">
        <f t="shared" si="56"/>
        <v>0</v>
      </c>
      <c r="AZ482" s="216">
        <f t="shared" si="53"/>
        <v>0</v>
      </c>
      <c r="BA482" s="189" t="b">
        <f t="shared" si="54"/>
        <v>1</v>
      </c>
      <c r="BB482" s="218"/>
      <c r="BC482" s="173"/>
      <c r="BD482" s="173"/>
      <c r="BE482" s="173"/>
      <c r="BF482" s="173"/>
      <c r="BG482" s="173"/>
      <c r="BH482" s="173"/>
      <c r="BI482" s="173"/>
      <c r="BJ482" s="173"/>
      <c r="BK482" s="173"/>
      <c r="BL482" s="173"/>
      <c r="BM482" s="173"/>
      <c r="BN482" s="173"/>
      <c r="BO482" s="173"/>
      <c r="BP482" s="173"/>
      <c r="BQ482" s="173"/>
      <c r="BR482" s="173"/>
      <c r="BS482" s="173"/>
      <c r="BT482" s="173"/>
      <c r="BU482" s="173"/>
      <c r="BV482" s="173"/>
      <c r="BW482" s="173"/>
      <c r="BX482" s="173"/>
    </row>
    <row r="483" spans="1:76" s="174" customFormat="1" ht="78.75">
      <c r="A483" s="164" t="str">
        <f t="shared" si="55"/>
        <v>0</v>
      </c>
      <c r="B483" s="165"/>
      <c r="C483" s="166"/>
      <c r="D483" s="166"/>
      <c r="E483" s="165"/>
      <c r="F483" s="165"/>
      <c r="G483" s="165"/>
      <c r="H483" s="165"/>
      <c r="I483" s="166"/>
      <c r="J483" s="165"/>
      <c r="K483" s="165"/>
      <c r="L483" s="167"/>
      <c r="M483" s="165"/>
      <c r="N483" s="165"/>
      <c r="O483" s="165"/>
      <c r="P483" s="166"/>
      <c r="Q483" s="166"/>
      <c r="R483" s="165"/>
      <c r="S483" s="165"/>
      <c r="T483" s="168"/>
      <c r="U483" s="168">
        <f t="shared" si="50"/>
        <v>0</v>
      </c>
      <c r="V483" s="196">
        <f t="shared" si="51"/>
        <v>0</v>
      </c>
      <c r="W483" s="183" t="str">
        <f t="shared" si="52"/>
        <v xml:space="preserve">   </v>
      </c>
      <c r="X483" s="166"/>
      <c r="Y483" s="218" t="s">
        <v>295</v>
      </c>
      <c r="Z483" s="166"/>
      <c r="AA483" s="169"/>
      <c r="AB483" s="169"/>
      <c r="AC483" s="169"/>
      <c r="AD483" s="169"/>
      <c r="AE483" s="169"/>
      <c r="AF483" s="169"/>
      <c r="AG483" s="170"/>
      <c r="AH483" s="171"/>
      <c r="AI483" s="171"/>
      <c r="AJ483" s="171"/>
      <c r="AK483" s="172"/>
      <c r="AL483" s="165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216">
        <f t="shared" si="56"/>
        <v>0</v>
      </c>
      <c r="AZ483" s="216">
        <f t="shared" si="53"/>
        <v>0</v>
      </c>
      <c r="BA483" s="189" t="b">
        <f t="shared" si="54"/>
        <v>1</v>
      </c>
      <c r="BB483" s="218"/>
      <c r="BC483" s="173"/>
      <c r="BD483" s="173"/>
      <c r="BE483" s="173"/>
      <c r="BF483" s="173"/>
      <c r="BG483" s="173"/>
      <c r="BH483" s="173"/>
      <c r="BI483" s="173"/>
      <c r="BJ483" s="173"/>
      <c r="BK483" s="173"/>
      <c r="BL483" s="173"/>
      <c r="BM483" s="173"/>
      <c r="BN483" s="173"/>
      <c r="BO483" s="173"/>
      <c r="BP483" s="173"/>
      <c r="BQ483" s="173"/>
      <c r="BR483" s="173"/>
      <c r="BS483" s="173"/>
      <c r="BT483" s="173"/>
      <c r="BU483" s="173"/>
      <c r="BV483" s="173"/>
      <c r="BW483" s="173"/>
      <c r="BX483" s="173"/>
    </row>
    <row r="484" spans="1:76" s="174" customFormat="1" ht="78.75">
      <c r="A484" s="164" t="str">
        <f t="shared" si="55"/>
        <v>0</v>
      </c>
      <c r="B484" s="165"/>
      <c r="C484" s="166"/>
      <c r="D484" s="166"/>
      <c r="E484" s="165"/>
      <c r="F484" s="165"/>
      <c r="G484" s="165"/>
      <c r="H484" s="165"/>
      <c r="I484" s="166"/>
      <c r="J484" s="165"/>
      <c r="K484" s="165"/>
      <c r="L484" s="167"/>
      <c r="M484" s="165"/>
      <c r="N484" s="165"/>
      <c r="O484" s="165"/>
      <c r="P484" s="166"/>
      <c r="Q484" s="166"/>
      <c r="R484" s="165"/>
      <c r="S484" s="165"/>
      <c r="T484" s="168"/>
      <c r="U484" s="168">
        <f t="shared" si="50"/>
        <v>0</v>
      </c>
      <c r="V484" s="196">
        <f t="shared" si="51"/>
        <v>0</v>
      </c>
      <c r="W484" s="183" t="str">
        <f t="shared" si="52"/>
        <v xml:space="preserve">   </v>
      </c>
      <c r="X484" s="166"/>
      <c r="Y484" s="218" t="s">
        <v>295</v>
      </c>
      <c r="Z484" s="166"/>
      <c r="AA484" s="169"/>
      <c r="AB484" s="169"/>
      <c r="AC484" s="169"/>
      <c r="AD484" s="169"/>
      <c r="AE484" s="169"/>
      <c r="AF484" s="169"/>
      <c r="AG484" s="170"/>
      <c r="AH484" s="171"/>
      <c r="AI484" s="171"/>
      <c r="AJ484" s="171"/>
      <c r="AK484" s="172"/>
      <c r="AL484" s="165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216">
        <f t="shared" si="56"/>
        <v>0</v>
      </c>
      <c r="AZ484" s="216">
        <f t="shared" si="53"/>
        <v>0</v>
      </c>
      <c r="BA484" s="189" t="b">
        <f t="shared" si="54"/>
        <v>1</v>
      </c>
      <c r="BB484" s="218"/>
      <c r="BC484" s="173"/>
      <c r="BD484" s="173"/>
      <c r="BE484" s="173"/>
      <c r="BF484" s="173"/>
      <c r="BG484" s="173"/>
      <c r="BH484" s="173"/>
      <c r="BI484" s="173"/>
      <c r="BJ484" s="173"/>
      <c r="BK484" s="173"/>
      <c r="BL484" s="173"/>
      <c r="BM484" s="173"/>
      <c r="BN484" s="173"/>
      <c r="BO484" s="173"/>
      <c r="BP484" s="173"/>
      <c r="BQ484" s="173"/>
      <c r="BR484" s="173"/>
      <c r="BS484" s="173"/>
      <c r="BT484" s="173"/>
      <c r="BU484" s="173"/>
      <c r="BV484" s="173"/>
      <c r="BW484" s="173"/>
      <c r="BX484" s="173"/>
    </row>
    <row r="485" spans="1:76" s="174" customFormat="1" ht="78.75">
      <c r="A485" s="164" t="str">
        <f t="shared" si="55"/>
        <v>0</v>
      </c>
      <c r="B485" s="165"/>
      <c r="C485" s="166"/>
      <c r="D485" s="166"/>
      <c r="E485" s="165"/>
      <c r="F485" s="165"/>
      <c r="G485" s="165"/>
      <c r="H485" s="165"/>
      <c r="I485" s="166"/>
      <c r="J485" s="165"/>
      <c r="K485" s="165"/>
      <c r="L485" s="167"/>
      <c r="M485" s="165"/>
      <c r="N485" s="165"/>
      <c r="O485" s="165"/>
      <c r="P485" s="166"/>
      <c r="Q485" s="166"/>
      <c r="R485" s="165"/>
      <c r="S485" s="165"/>
      <c r="T485" s="168"/>
      <c r="U485" s="168">
        <f t="shared" si="50"/>
        <v>0</v>
      </c>
      <c r="V485" s="196">
        <f t="shared" si="51"/>
        <v>0</v>
      </c>
      <c r="W485" s="183" t="str">
        <f t="shared" si="52"/>
        <v xml:space="preserve">   </v>
      </c>
      <c r="X485" s="166"/>
      <c r="Y485" s="218" t="s">
        <v>295</v>
      </c>
      <c r="Z485" s="166"/>
      <c r="AA485" s="169"/>
      <c r="AB485" s="169"/>
      <c r="AC485" s="169"/>
      <c r="AD485" s="169"/>
      <c r="AE485" s="169"/>
      <c r="AF485" s="169"/>
      <c r="AG485" s="170"/>
      <c r="AH485" s="171"/>
      <c r="AI485" s="171"/>
      <c r="AJ485" s="171"/>
      <c r="AK485" s="172"/>
      <c r="AL485" s="165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216">
        <f t="shared" si="56"/>
        <v>0</v>
      </c>
      <c r="AZ485" s="216">
        <f t="shared" si="53"/>
        <v>0</v>
      </c>
      <c r="BA485" s="189" t="b">
        <f t="shared" si="54"/>
        <v>1</v>
      </c>
      <c r="BB485" s="218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  <c r="BP485" s="173"/>
      <c r="BQ485" s="173"/>
      <c r="BR485" s="173"/>
      <c r="BS485" s="173"/>
      <c r="BT485" s="173"/>
      <c r="BU485" s="173"/>
      <c r="BV485" s="173"/>
      <c r="BW485" s="173"/>
      <c r="BX485" s="173"/>
    </row>
    <row r="486" spans="1:76" s="174" customFormat="1" ht="78.75">
      <c r="A486" s="164" t="str">
        <f t="shared" si="55"/>
        <v>0</v>
      </c>
      <c r="B486" s="165"/>
      <c r="C486" s="166"/>
      <c r="D486" s="166"/>
      <c r="E486" s="165"/>
      <c r="F486" s="165"/>
      <c r="G486" s="165"/>
      <c r="H486" s="165"/>
      <c r="I486" s="166"/>
      <c r="J486" s="165"/>
      <c r="K486" s="165"/>
      <c r="L486" s="167"/>
      <c r="M486" s="165"/>
      <c r="N486" s="165"/>
      <c r="O486" s="165"/>
      <c r="P486" s="166"/>
      <c r="Q486" s="166"/>
      <c r="R486" s="165"/>
      <c r="S486" s="165"/>
      <c r="T486" s="168"/>
      <c r="U486" s="168">
        <f t="shared" si="50"/>
        <v>0</v>
      </c>
      <c r="V486" s="196">
        <f t="shared" si="51"/>
        <v>0</v>
      </c>
      <c r="W486" s="183" t="str">
        <f t="shared" si="52"/>
        <v xml:space="preserve">   </v>
      </c>
      <c r="X486" s="166"/>
      <c r="Y486" s="218" t="s">
        <v>295</v>
      </c>
      <c r="Z486" s="166"/>
      <c r="AA486" s="169"/>
      <c r="AB486" s="169"/>
      <c r="AC486" s="169"/>
      <c r="AD486" s="169"/>
      <c r="AE486" s="169"/>
      <c r="AF486" s="169"/>
      <c r="AG486" s="170"/>
      <c r="AH486" s="171"/>
      <c r="AI486" s="171"/>
      <c r="AJ486" s="171"/>
      <c r="AK486" s="172"/>
      <c r="AL486" s="165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216">
        <f t="shared" si="56"/>
        <v>0</v>
      </c>
      <c r="AZ486" s="216">
        <f t="shared" si="53"/>
        <v>0</v>
      </c>
      <c r="BA486" s="189" t="b">
        <f t="shared" si="54"/>
        <v>1</v>
      </c>
      <c r="BB486" s="218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3"/>
      <c r="BN486" s="173"/>
      <c r="BO486" s="173"/>
      <c r="BP486" s="173"/>
      <c r="BQ486" s="173"/>
      <c r="BR486" s="173"/>
      <c r="BS486" s="173"/>
      <c r="BT486" s="173"/>
      <c r="BU486" s="173"/>
      <c r="BV486" s="173"/>
      <c r="BW486" s="173"/>
      <c r="BX486" s="173"/>
    </row>
    <row r="487" spans="1:76" s="174" customFormat="1" ht="78.75">
      <c r="A487" s="164" t="str">
        <f t="shared" si="55"/>
        <v>0</v>
      </c>
      <c r="B487" s="165"/>
      <c r="C487" s="166"/>
      <c r="D487" s="166"/>
      <c r="E487" s="165"/>
      <c r="F487" s="165"/>
      <c r="G487" s="165"/>
      <c r="H487" s="165"/>
      <c r="I487" s="166"/>
      <c r="J487" s="165"/>
      <c r="K487" s="165"/>
      <c r="L487" s="167"/>
      <c r="M487" s="165"/>
      <c r="N487" s="165"/>
      <c r="O487" s="165"/>
      <c r="P487" s="166"/>
      <c r="Q487" s="166"/>
      <c r="R487" s="165"/>
      <c r="S487" s="165"/>
      <c r="T487" s="168"/>
      <c r="U487" s="168">
        <f t="shared" si="50"/>
        <v>0</v>
      </c>
      <c r="V487" s="196">
        <f t="shared" si="51"/>
        <v>0</v>
      </c>
      <c r="W487" s="183" t="str">
        <f t="shared" si="52"/>
        <v xml:space="preserve">   </v>
      </c>
      <c r="X487" s="166"/>
      <c r="Y487" s="218" t="s">
        <v>295</v>
      </c>
      <c r="Z487" s="166"/>
      <c r="AA487" s="169"/>
      <c r="AB487" s="169"/>
      <c r="AC487" s="169"/>
      <c r="AD487" s="169"/>
      <c r="AE487" s="169"/>
      <c r="AF487" s="169"/>
      <c r="AG487" s="170"/>
      <c r="AH487" s="171"/>
      <c r="AI487" s="171"/>
      <c r="AJ487" s="171"/>
      <c r="AK487" s="172"/>
      <c r="AL487" s="165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216">
        <f t="shared" si="56"/>
        <v>0</v>
      </c>
      <c r="AZ487" s="216">
        <f t="shared" si="53"/>
        <v>0</v>
      </c>
      <c r="BA487" s="189" t="b">
        <f t="shared" si="54"/>
        <v>1</v>
      </c>
      <c r="BB487" s="218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3"/>
      <c r="BN487" s="173"/>
      <c r="BO487" s="173"/>
      <c r="BP487" s="173"/>
      <c r="BQ487" s="173"/>
      <c r="BR487" s="173"/>
      <c r="BS487" s="173"/>
      <c r="BT487" s="173"/>
      <c r="BU487" s="173"/>
      <c r="BV487" s="173"/>
      <c r="BW487" s="173"/>
      <c r="BX487" s="173"/>
    </row>
    <row r="488" spans="1:76" s="174" customFormat="1" ht="78.75">
      <c r="A488" s="164" t="str">
        <f t="shared" si="55"/>
        <v>0</v>
      </c>
      <c r="B488" s="165"/>
      <c r="C488" s="166"/>
      <c r="D488" s="166"/>
      <c r="E488" s="165"/>
      <c r="F488" s="165"/>
      <c r="G488" s="165"/>
      <c r="H488" s="165"/>
      <c r="I488" s="166"/>
      <c r="J488" s="165"/>
      <c r="K488" s="165"/>
      <c r="L488" s="167"/>
      <c r="M488" s="165"/>
      <c r="N488" s="165"/>
      <c r="O488" s="165"/>
      <c r="P488" s="166"/>
      <c r="Q488" s="166"/>
      <c r="R488" s="165"/>
      <c r="S488" s="165"/>
      <c r="T488" s="168"/>
      <c r="U488" s="168">
        <f t="shared" si="50"/>
        <v>0</v>
      </c>
      <c r="V488" s="196">
        <f t="shared" si="51"/>
        <v>0</v>
      </c>
      <c r="W488" s="183" t="str">
        <f t="shared" si="52"/>
        <v xml:space="preserve">   </v>
      </c>
      <c r="X488" s="166"/>
      <c r="Y488" s="218" t="s">
        <v>295</v>
      </c>
      <c r="Z488" s="166"/>
      <c r="AA488" s="169"/>
      <c r="AB488" s="169"/>
      <c r="AC488" s="169"/>
      <c r="AD488" s="169"/>
      <c r="AE488" s="169"/>
      <c r="AF488" s="169"/>
      <c r="AG488" s="170"/>
      <c r="AH488" s="171"/>
      <c r="AI488" s="171"/>
      <c r="AJ488" s="171"/>
      <c r="AK488" s="172"/>
      <c r="AL488" s="165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216">
        <f t="shared" si="56"/>
        <v>0</v>
      </c>
      <c r="AZ488" s="216">
        <f t="shared" si="53"/>
        <v>0</v>
      </c>
      <c r="BA488" s="189" t="b">
        <f t="shared" si="54"/>
        <v>1</v>
      </c>
      <c r="BB488" s="218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3"/>
      <c r="BN488" s="173"/>
      <c r="BO488" s="173"/>
      <c r="BP488" s="173"/>
      <c r="BQ488" s="173"/>
      <c r="BR488" s="173"/>
      <c r="BS488" s="173"/>
      <c r="BT488" s="173"/>
      <c r="BU488" s="173"/>
      <c r="BV488" s="173"/>
      <c r="BW488" s="173"/>
      <c r="BX488" s="173"/>
    </row>
    <row r="489" spans="1:76" s="174" customFormat="1" ht="78.75">
      <c r="A489" s="164" t="str">
        <f t="shared" si="55"/>
        <v>0</v>
      </c>
      <c r="B489" s="165"/>
      <c r="C489" s="166"/>
      <c r="D489" s="166"/>
      <c r="E489" s="165"/>
      <c r="F489" s="165"/>
      <c r="G489" s="165"/>
      <c r="H489" s="165"/>
      <c r="I489" s="166"/>
      <c r="J489" s="165"/>
      <c r="K489" s="165"/>
      <c r="L489" s="167"/>
      <c r="M489" s="165"/>
      <c r="N489" s="165"/>
      <c r="O489" s="165"/>
      <c r="P489" s="166"/>
      <c r="Q489" s="166"/>
      <c r="R489" s="165"/>
      <c r="S489" s="165"/>
      <c r="T489" s="168"/>
      <c r="U489" s="168">
        <f t="shared" si="50"/>
        <v>0</v>
      </c>
      <c r="V489" s="196">
        <f t="shared" si="51"/>
        <v>0</v>
      </c>
      <c r="W489" s="183" t="str">
        <f t="shared" si="52"/>
        <v xml:space="preserve">   </v>
      </c>
      <c r="X489" s="166"/>
      <c r="Y489" s="218" t="s">
        <v>295</v>
      </c>
      <c r="Z489" s="166"/>
      <c r="AA489" s="169"/>
      <c r="AB489" s="169"/>
      <c r="AC489" s="169"/>
      <c r="AD489" s="169"/>
      <c r="AE489" s="169"/>
      <c r="AF489" s="169"/>
      <c r="AG489" s="170"/>
      <c r="AH489" s="171"/>
      <c r="AI489" s="171"/>
      <c r="AJ489" s="171"/>
      <c r="AK489" s="172"/>
      <c r="AL489" s="165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216">
        <f t="shared" si="56"/>
        <v>0</v>
      </c>
      <c r="AZ489" s="216">
        <f t="shared" si="53"/>
        <v>0</v>
      </c>
      <c r="BA489" s="189" t="b">
        <f t="shared" si="54"/>
        <v>1</v>
      </c>
      <c r="BB489" s="218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3"/>
      <c r="BN489" s="173"/>
      <c r="BO489" s="173"/>
      <c r="BP489" s="173"/>
      <c r="BQ489" s="173"/>
      <c r="BR489" s="173"/>
      <c r="BS489" s="173"/>
      <c r="BT489" s="173"/>
      <c r="BU489" s="173"/>
      <c r="BV489" s="173"/>
      <c r="BW489" s="173"/>
      <c r="BX489" s="173"/>
    </row>
    <row r="490" spans="1:76" s="174" customFormat="1" ht="78.75">
      <c r="A490" s="164" t="str">
        <f t="shared" si="55"/>
        <v>0</v>
      </c>
      <c r="B490" s="165"/>
      <c r="C490" s="166"/>
      <c r="D490" s="166"/>
      <c r="E490" s="165"/>
      <c r="F490" s="165"/>
      <c r="G490" s="165"/>
      <c r="H490" s="165"/>
      <c r="I490" s="166"/>
      <c r="J490" s="165"/>
      <c r="K490" s="165"/>
      <c r="L490" s="167"/>
      <c r="M490" s="165"/>
      <c r="N490" s="165"/>
      <c r="O490" s="165"/>
      <c r="P490" s="166"/>
      <c r="Q490" s="166"/>
      <c r="R490" s="165"/>
      <c r="S490" s="165"/>
      <c r="T490" s="168"/>
      <c r="U490" s="168">
        <f t="shared" si="50"/>
        <v>0</v>
      </c>
      <c r="V490" s="196">
        <f t="shared" si="51"/>
        <v>0</v>
      </c>
      <c r="W490" s="183" t="str">
        <f t="shared" si="52"/>
        <v xml:space="preserve">   </v>
      </c>
      <c r="X490" s="166"/>
      <c r="Y490" s="218" t="s">
        <v>295</v>
      </c>
      <c r="Z490" s="166"/>
      <c r="AA490" s="169"/>
      <c r="AB490" s="169"/>
      <c r="AC490" s="169"/>
      <c r="AD490" s="169"/>
      <c r="AE490" s="169"/>
      <c r="AF490" s="169"/>
      <c r="AG490" s="170"/>
      <c r="AH490" s="171"/>
      <c r="AI490" s="171"/>
      <c r="AJ490" s="171"/>
      <c r="AK490" s="172"/>
      <c r="AL490" s="165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216">
        <f t="shared" si="56"/>
        <v>0</v>
      </c>
      <c r="AZ490" s="216">
        <f t="shared" si="53"/>
        <v>0</v>
      </c>
      <c r="BA490" s="189" t="b">
        <f t="shared" si="54"/>
        <v>1</v>
      </c>
      <c r="BB490" s="218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73"/>
      <c r="BN490" s="173"/>
      <c r="BO490" s="173"/>
      <c r="BP490" s="173"/>
      <c r="BQ490" s="173"/>
      <c r="BR490" s="173"/>
      <c r="BS490" s="173"/>
      <c r="BT490" s="173"/>
      <c r="BU490" s="173"/>
      <c r="BV490" s="173"/>
      <c r="BW490" s="173"/>
      <c r="BX490" s="173"/>
    </row>
    <row r="491" spans="1:76" s="174" customFormat="1" ht="78.75">
      <c r="A491" s="164" t="str">
        <f t="shared" si="55"/>
        <v>0</v>
      </c>
      <c r="B491" s="165"/>
      <c r="C491" s="166"/>
      <c r="D491" s="166"/>
      <c r="E491" s="165"/>
      <c r="F491" s="165"/>
      <c r="G491" s="165"/>
      <c r="H491" s="165"/>
      <c r="I491" s="166"/>
      <c r="J491" s="165"/>
      <c r="K491" s="165"/>
      <c r="L491" s="167"/>
      <c r="M491" s="165"/>
      <c r="N491" s="165"/>
      <c r="O491" s="165"/>
      <c r="P491" s="166"/>
      <c r="Q491" s="166"/>
      <c r="R491" s="165"/>
      <c r="S491" s="165"/>
      <c r="T491" s="168"/>
      <c r="U491" s="168">
        <f t="shared" si="50"/>
        <v>0</v>
      </c>
      <c r="V491" s="196">
        <f t="shared" si="51"/>
        <v>0</v>
      </c>
      <c r="W491" s="183" t="str">
        <f t="shared" si="52"/>
        <v xml:space="preserve">   </v>
      </c>
      <c r="X491" s="166"/>
      <c r="Y491" s="218" t="s">
        <v>295</v>
      </c>
      <c r="Z491" s="166"/>
      <c r="AA491" s="169"/>
      <c r="AB491" s="169"/>
      <c r="AC491" s="169"/>
      <c r="AD491" s="169"/>
      <c r="AE491" s="169"/>
      <c r="AF491" s="169"/>
      <c r="AG491" s="170"/>
      <c r="AH491" s="171"/>
      <c r="AI491" s="171"/>
      <c r="AJ491" s="171"/>
      <c r="AK491" s="172"/>
      <c r="AL491" s="165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216">
        <f t="shared" si="56"/>
        <v>0</v>
      </c>
      <c r="AZ491" s="216">
        <f t="shared" si="53"/>
        <v>0</v>
      </c>
      <c r="BA491" s="189" t="b">
        <f t="shared" si="54"/>
        <v>1</v>
      </c>
      <c r="BB491" s="218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173"/>
      <c r="BN491" s="173"/>
      <c r="BO491" s="173"/>
      <c r="BP491" s="173"/>
      <c r="BQ491" s="173"/>
      <c r="BR491" s="173"/>
      <c r="BS491" s="173"/>
      <c r="BT491" s="173"/>
      <c r="BU491" s="173"/>
      <c r="BV491" s="173"/>
      <c r="BW491" s="173"/>
      <c r="BX491" s="173"/>
    </row>
    <row r="492" spans="1:76" s="174" customFormat="1" ht="78.75">
      <c r="A492" s="164" t="str">
        <f t="shared" si="55"/>
        <v>0</v>
      </c>
      <c r="B492" s="165"/>
      <c r="C492" s="166"/>
      <c r="D492" s="166"/>
      <c r="E492" s="165"/>
      <c r="F492" s="165"/>
      <c r="G492" s="165"/>
      <c r="H492" s="165"/>
      <c r="I492" s="166"/>
      <c r="J492" s="165"/>
      <c r="K492" s="165"/>
      <c r="L492" s="167"/>
      <c r="M492" s="165"/>
      <c r="N492" s="165"/>
      <c r="O492" s="165"/>
      <c r="P492" s="166"/>
      <c r="Q492" s="166"/>
      <c r="R492" s="165"/>
      <c r="S492" s="165"/>
      <c r="T492" s="168"/>
      <c r="U492" s="168">
        <f t="shared" si="50"/>
        <v>0</v>
      </c>
      <c r="V492" s="196">
        <f t="shared" si="51"/>
        <v>0</v>
      </c>
      <c r="W492" s="183" t="str">
        <f t="shared" si="52"/>
        <v xml:space="preserve">   </v>
      </c>
      <c r="X492" s="166"/>
      <c r="Y492" s="218" t="s">
        <v>295</v>
      </c>
      <c r="Z492" s="166"/>
      <c r="AA492" s="169"/>
      <c r="AB492" s="169"/>
      <c r="AC492" s="169"/>
      <c r="AD492" s="169"/>
      <c r="AE492" s="169"/>
      <c r="AF492" s="169"/>
      <c r="AG492" s="170"/>
      <c r="AH492" s="171"/>
      <c r="AI492" s="171"/>
      <c r="AJ492" s="171"/>
      <c r="AK492" s="172"/>
      <c r="AL492" s="165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216">
        <f t="shared" si="56"/>
        <v>0</v>
      </c>
      <c r="AZ492" s="216">
        <f t="shared" si="53"/>
        <v>0</v>
      </c>
      <c r="BA492" s="189" t="b">
        <f t="shared" si="54"/>
        <v>1</v>
      </c>
      <c r="BB492" s="218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173"/>
      <c r="BN492" s="173"/>
      <c r="BO492" s="173"/>
      <c r="BP492" s="173"/>
      <c r="BQ492" s="173"/>
      <c r="BR492" s="173"/>
      <c r="BS492" s="173"/>
      <c r="BT492" s="173"/>
      <c r="BU492" s="173"/>
      <c r="BV492" s="173"/>
      <c r="BW492" s="173"/>
      <c r="BX492" s="173"/>
    </row>
    <row r="493" spans="1:76" s="174" customFormat="1" ht="78.75">
      <c r="A493" s="164" t="str">
        <f t="shared" si="55"/>
        <v>0</v>
      </c>
      <c r="B493" s="165"/>
      <c r="C493" s="166"/>
      <c r="D493" s="166"/>
      <c r="E493" s="165"/>
      <c r="F493" s="165"/>
      <c r="G493" s="165"/>
      <c r="H493" s="165"/>
      <c r="I493" s="166"/>
      <c r="J493" s="165"/>
      <c r="K493" s="165"/>
      <c r="L493" s="167"/>
      <c r="M493" s="165"/>
      <c r="N493" s="165"/>
      <c r="O493" s="165"/>
      <c r="P493" s="166"/>
      <c r="Q493" s="166"/>
      <c r="R493" s="165"/>
      <c r="S493" s="165"/>
      <c r="T493" s="168"/>
      <c r="U493" s="168">
        <f t="shared" si="50"/>
        <v>0</v>
      </c>
      <c r="V493" s="196">
        <f t="shared" si="51"/>
        <v>0</v>
      </c>
      <c r="W493" s="183" t="str">
        <f t="shared" si="52"/>
        <v xml:space="preserve">   </v>
      </c>
      <c r="X493" s="166"/>
      <c r="Y493" s="218" t="s">
        <v>295</v>
      </c>
      <c r="Z493" s="166"/>
      <c r="AA493" s="169"/>
      <c r="AB493" s="169"/>
      <c r="AC493" s="169"/>
      <c r="AD493" s="169"/>
      <c r="AE493" s="169"/>
      <c r="AF493" s="169"/>
      <c r="AG493" s="170"/>
      <c r="AH493" s="171"/>
      <c r="AI493" s="171"/>
      <c r="AJ493" s="171"/>
      <c r="AK493" s="172"/>
      <c r="AL493" s="165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216">
        <f t="shared" si="56"/>
        <v>0</v>
      </c>
      <c r="AZ493" s="216">
        <f t="shared" si="53"/>
        <v>0</v>
      </c>
      <c r="BA493" s="189" t="b">
        <f t="shared" si="54"/>
        <v>1</v>
      </c>
      <c r="BB493" s="218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173"/>
      <c r="BN493" s="173"/>
      <c r="BO493" s="173"/>
      <c r="BP493" s="173"/>
      <c r="BQ493" s="173"/>
      <c r="BR493" s="173"/>
      <c r="BS493" s="173"/>
      <c r="BT493" s="173"/>
      <c r="BU493" s="173"/>
      <c r="BV493" s="173"/>
      <c r="BW493" s="173"/>
      <c r="BX493" s="173"/>
    </row>
    <row r="494" spans="1:76" s="174" customFormat="1" ht="78.75">
      <c r="A494" s="164" t="str">
        <f t="shared" si="55"/>
        <v>0</v>
      </c>
      <c r="B494" s="165"/>
      <c r="C494" s="166"/>
      <c r="D494" s="166"/>
      <c r="E494" s="165"/>
      <c r="F494" s="165"/>
      <c r="G494" s="165"/>
      <c r="H494" s="165"/>
      <c r="I494" s="166"/>
      <c r="J494" s="165"/>
      <c r="K494" s="165"/>
      <c r="L494" s="167"/>
      <c r="M494" s="165"/>
      <c r="N494" s="165"/>
      <c r="O494" s="165"/>
      <c r="P494" s="166"/>
      <c r="Q494" s="166"/>
      <c r="R494" s="165"/>
      <c r="S494" s="165"/>
      <c r="T494" s="168"/>
      <c r="U494" s="168">
        <f t="shared" si="50"/>
        <v>0</v>
      </c>
      <c r="V494" s="196">
        <f t="shared" si="51"/>
        <v>0</v>
      </c>
      <c r="W494" s="183" t="str">
        <f t="shared" si="52"/>
        <v xml:space="preserve">   </v>
      </c>
      <c r="X494" s="166"/>
      <c r="Y494" s="218" t="s">
        <v>295</v>
      </c>
      <c r="Z494" s="166"/>
      <c r="AA494" s="169"/>
      <c r="AB494" s="169"/>
      <c r="AC494" s="169"/>
      <c r="AD494" s="169"/>
      <c r="AE494" s="169"/>
      <c r="AF494" s="169"/>
      <c r="AG494" s="170"/>
      <c r="AH494" s="171"/>
      <c r="AI494" s="171"/>
      <c r="AJ494" s="171"/>
      <c r="AK494" s="172"/>
      <c r="AL494" s="165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216">
        <f t="shared" si="56"/>
        <v>0</v>
      </c>
      <c r="AZ494" s="216">
        <f t="shared" si="53"/>
        <v>0</v>
      </c>
      <c r="BA494" s="189" t="b">
        <f t="shared" si="54"/>
        <v>1</v>
      </c>
      <c r="BB494" s="218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173"/>
      <c r="BN494" s="173"/>
      <c r="BO494" s="173"/>
      <c r="BP494" s="173"/>
      <c r="BQ494" s="173"/>
      <c r="BR494" s="173"/>
      <c r="BS494" s="173"/>
      <c r="BT494" s="173"/>
      <c r="BU494" s="173"/>
      <c r="BV494" s="173"/>
      <c r="BW494" s="173"/>
      <c r="BX494" s="173"/>
    </row>
    <row r="495" spans="1:76" s="174" customFormat="1" ht="78.75">
      <c r="A495" s="164" t="str">
        <f t="shared" si="55"/>
        <v>0</v>
      </c>
      <c r="B495" s="165"/>
      <c r="C495" s="166"/>
      <c r="D495" s="166"/>
      <c r="E495" s="165"/>
      <c r="F495" s="165"/>
      <c r="G495" s="165"/>
      <c r="H495" s="165"/>
      <c r="I495" s="166"/>
      <c r="J495" s="165"/>
      <c r="K495" s="165"/>
      <c r="L495" s="167"/>
      <c r="M495" s="165"/>
      <c r="N495" s="165"/>
      <c r="O495" s="165"/>
      <c r="P495" s="166"/>
      <c r="Q495" s="166"/>
      <c r="R495" s="165"/>
      <c r="S495" s="165"/>
      <c r="T495" s="168"/>
      <c r="U495" s="168">
        <f t="shared" si="50"/>
        <v>0</v>
      </c>
      <c r="V495" s="196">
        <f t="shared" si="51"/>
        <v>0</v>
      </c>
      <c r="W495" s="183" t="str">
        <f t="shared" si="52"/>
        <v xml:space="preserve">   </v>
      </c>
      <c r="X495" s="166"/>
      <c r="Y495" s="218" t="s">
        <v>295</v>
      </c>
      <c r="Z495" s="166"/>
      <c r="AA495" s="169"/>
      <c r="AB495" s="169"/>
      <c r="AC495" s="169"/>
      <c r="AD495" s="169"/>
      <c r="AE495" s="169"/>
      <c r="AF495" s="169"/>
      <c r="AG495" s="170"/>
      <c r="AH495" s="171"/>
      <c r="AI495" s="171"/>
      <c r="AJ495" s="171"/>
      <c r="AK495" s="172"/>
      <c r="AL495" s="165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216">
        <f t="shared" si="56"/>
        <v>0</v>
      </c>
      <c r="AZ495" s="216">
        <f t="shared" si="53"/>
        <v>0</v>
      </c>
      <c r="BA495" s="189" t="b">
        <f t="shared" si="54"/>
        <v>1</v>
      </c>
      <c r="BB495" s="218"/>
      <c r="BC495" s="173"/>
      <c r="BD495" s="173"/>
      <c r="BE495" s="173"/>
      <c r="BF495" s="173"/>
      <c r="BG495" s="173"/>
      <c r="BH495" s="173"/>
      <c r="BI495" s="173"/>
      <c r="BJ495" s="173"/>
      <c r="BK495" s="173"/>
      <c r="BL495" s="173"/>
      <c r="BM495" s="173"/>
      <c r="BN495" s="173"/>
      <c r="BO495" s="173"/>
      <c r="BP495" s="173"/>
      <c r="BQ495" s="173"/>
      <c r="BR495" s="173"/>
      <c r="BS495" s="173"/>
      <c r="BT495" s="173"/>
      <c r="BU495" s="173"/>
      <c r="BV495" s="173"/>
      <c r="BW495" s="173"/>
      <c r="BX495" s="173"/>
    </row>
    <row r="496" spans="1:76" s="174" customFormat="1" ht="78.75">
      <c r="A496" s="164" t="str">
        <f t="shared" si="55"/>
        <v>0</v>
      </c>
      <c r="B496" s="165"/>
      <c r="C496" s="166"/>
      <c r="D496" s="166"/>
      <c r="E496" s="165"/>
      <c r="F496" s="165"/>
      <c r="G496" s="165"/>
      <c r="H496" s="165"/>
      <c r="I496" s="166"/>
      <c r="J496" s="165"/>
      <c r="K496" s="165"/>
      <c r="L496" s="167"/>
      <c r="M496" s="165"/>
      <c r="N496" s="165"/>
      <c r="O496" s="165"/>
      <c r="P496" s="166"/>
      <c r="Q496" s="166"/>
      <c r="R496" s="165"/>
      <c r="S496" s="165"/>
      <c r="T496" s="168"/>
      <c r="U496" s="168">
        <f t="shared" si="50"/>
        <v>0</v>
      </c>
      <c r="V496" s="196">
        <f t="shared" si="51"/>
        <v>0</v>
      </c>
      <c r="W496" s="183" t="str">
        <f t="shared" si="52"/>
        <v xml:space="preserve">   </v>
      </c>
      <c r="X496" s="166"/>
      <c r="Y496" s="218" t="s">
        <v>295</v>
      </c>
      <c r="Z496" s="166"/>
      <c r="AA496" s="169"/>
      <c r="AB496" s="169"/>
      <c r="AC496" s="169"/>
      <c r="AD496" s="169"/>
      <c r="AE496" s="169"/>
      <c r="AF496" s="169"/>
      <c r="AG496" s="170"/>
      <c r="AH496" s="171"/>
      <c r="AI496" s="171"/>
      <c r="AJ496" s="171"/>
      <c r="AK496" s="172"/>
      <c r="AL496" s="165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216">
        <f t="shared" si="56"/>
        <v>0</v>
      </c>
      <c r="AZ496" s="216">
        <f t="shared" si="53"/>
        <v>0</v>
      </c>
      <c r="BA496" s="189" t="b">
        <f t="shared" si="54"/>
        <v>1</v>
      </c>
      <c r="BB496" s="218"/>
      <c r="BC496" s="173"/>
      <c r="BD496" s="173"/>
      <c r="BE496" s="173"/>
      <c r="BF496" s="173"/>
      <c r="BG496" s="173"/>
      <c r="BH496" s="173"/>
      <c r="BI496" s="173"/>
      <c r="BJ496" s="173"/>
      <c r="BK496" s="173"/>
      <c r="BL496" s="173"/>
      <c r="BM496" s="173"/>
      <c r="BN496" s="173"/>
      <c r="BO496" s="173"/>
      <c r="BP496" s="173"/>
      <c r="BQ496" s="173"/>
      <c r="BR496" s="173"/>
      <c r="BS496" s="173"/>
      <c r="BT496" s="173"/>
      <c r="BU496" s="173"/>
      <c r="BV496" s="173"/>
      <c r="BW496" s="173"/>
      <c r="BX496" s="173"/>
    </row>
    <row r="497" spans="1:76" s="174" customFormat="1" ht="78.75">
      <c r="A497" s="164" t="str">
        <f t="shared" si="55"/>
        <v>0</v>
      </c>
      <c r="B497" s="165"/>
      <c r="C497" s="166"/>
      <c r="D497" s="166"/>
      <c r="E497" s="165"/>
      <c r="F497" s="165"/>
      <c r="G497" s="165"/>
      <c r="H497" s="165"/>
      <c r="I497" s="166"/>
      <c r="J497" s="165"/>
      <c r="K497" s="165"/>
      <c r="L497" s="167"/>
      <c r="M497" s="165"/>
      <c r="N497" s="165"/>
      <c r="O497" s="165"/>
      <c r="P497" s="166"/>
      <c r="Q497" s="166"/>
      <c r="R497" s="165"/>
      <c r="S497" s="165"/>
      <c r="T497" s="168"/>
      <c r="U497" s="168">
        <f t="shared" si="50"/>
        <v>0</v>
      </c>
      <c r="V497" s="196">
        <f t="shared" si="51"/>
        <v>0</v>
      </c>
      <c r="W497" s="183" t="str">
        <f t="shared" si="52"/>
        <v xml:space="preserve">   </v>
      </c>
      <c r="X497" s="166"/>
      <c r="Y497" s="218" t="s">
        <v>295</v>
      </c>
      <c r="Z497" s="166"/>
      <c r="AA497" s="169"/>
      <c r="AB497" s="169"/>
      <c r="AC497" s="169"/>
      <c r="AD497" s="169"/>
      <c r="AE497" s="169"/>
      <c r="AF497" s="169"/>
      <c r="AG497" s="170"/>
      <c r="AH497" s="171"/>
      <c r="AI497" s="171"/>
      <c r="AJ497" s="171"/>
      <c r="AK497" s="172"/>
      <c r="AL497" s="165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216">
        <f t="shared" si="56"/>
        <v>0</v>
      </c>
      <c r="AZ497" s="216">
        <f t="shared" si="53"/>
        <v>0</v>
      </c>
      <c r="BA497" s="189" t="b">
        <f t="shared" si="54"/>
        <v>1</v>
      </c>
      <c r="BB497" s="218"/>
      <c r="BC497" s="173"/>
      <c r="BD497" s="173"/>
      <c r="BE497" s="173"/>
      <c r="BF497" s="173"/>
      <c r="BG497" s="173"/>
      <c r="BH497" s="173"/>
      <c r="BI497" s="173"/>
      <c r="BJ497" s="173"/>
      <c r="BK497" s="173"/>
      <c r="BL497" s="173"/>
      <c r="BM497" s="173"/>
      <c r="BN497" s="173"/>
      <c r="BO497" s="173"/>
      <c r="BP497" s="173"/>
      <c r="BQ497" s="173"/>
      <c r="BR497" s="173"/>
      <c r="BS497" s="173"/>
      <c r="BT497" s="173"/>
      <c r="BU497" s="173"/>
      <c r="BV497" s="173"/>
      <c r="BW497" s="173"/>
      <c r="BX497" s="173"/>
    </row>
    <row r="498" spans="1:76" s="174" customFormat="1" ht="78.75">
      <c r="A498" s="164" t="str">
        <f t="shared" si="55"/>
        <v>0</v>
      </c>
      <c r="B498" s="165"/>
      <c r="C498" s="166"/>
      <c r="D498" s="166"/>
      <c r="E498" s="165"/>
      <c r="F498" s="165"/>
      <c r="G498" s="165"/>
      <c r="H498" s="165"/>
      <c r="I498" s="166"/>
      <c r="J498" s="165"/>
      <c r="K498" s="165"/>
      <c r="L498" s="167"/>
      <c r="M498" s="165"/>
      <c r="N498" s="165"/>
      <c r="O498" s="165"/>
      <c r="P498" s="166"/>
      <c r="Q498" s="166"/>
      <c r="R498" s="165"/>
      <c r="S498" s="165"/>
      <c r="T498" s="168"/>
      <c r="U498" s="168">
        <f t="shared" si="50"/>
        <v>0</v>
      </c>
      <c r="V498" s="196">
        <f t="shared" si="51"/>
        <v>0</v>
      </c>
      <c r="W498" s="183" t="str">
        <f t="shared" si="52"/>
        <v xml:space="preserve">   </v>
      </c>
      <c r="X498" s="166"/>
      <c r="Y498" s="218" t="s">
        <v>295</v>
      </c>
      <c r="Z498" s="166"/>
      <c r="AA498" s="169"/>
      <c r="AB498" s="169"/>
      <c r="AC498" s="169"/>
      <c r="AD498" s="169"/>
      <c r="AE498" s="169"/>
      <c r="AF498" s="169"/>
      <c r="AG498" s="170"/>
      <c r="AH498" s="171"/>
      <c r="AI498" s="171"/>
      <c r="AJ498" s="171"/>
      <c r="AK498" s="172"/>
      <c r="AL498" s="165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216">
        <f t="shared" si="56"/>
        <v>0</v>
      </c>
      <c r="AZ498" s="216">
        <f t="shared" si="53"/>
        <v>0</v>
      </c>
      <c r="BA498" s="189" t="b">
        <f t="shared" si="54"/>
        <v>1</v>
      </c>
      <c r="BB498" s="218"/>
      <c r="BC498" s="173"/>
      <c r="BD498" s="173"/>
      <c r="BE498" s="173"/>
      <c r="BF498" s="173"/>
      <c r="BG498" s="173"/>
      <c r="BH498" s="173"/>
      <c r="BI498" s="173"/>
      <c r="BJ498" s="173"/>
      <c r="BK498" s="173"/>
      <c r="BL498" s="173"/>
      <c r="BM498" s="173"/>
      <c r="BN498" s="173"/>
      <c r="BO498" s="173"/>
      <c r="BP498" s="173"/>
      <c r="BQ498" s="173"/>
      <c r="BR498" s="173"/>
      <c r="BS498" s="173"/>
      <c r="BT498" s="173"/>
      <c r="BU498" s="173"/>
      <c r="BV498" s="173"/>
      <c r="BW498" s="173"/>
      <c r="BX498" s="173"/>
    </row>
    <row r="499" spans="1:76" s="174" customFormat="1" ht="78.75">
      <c r="A499" s="164" t="str">
        <f t="shared" si="55"/>
        <v>0</v>
      </c>
      <c r="B499" s="165"/>
      <c r="C499" s="166"/>
      <c r="D499" s="166"/>
      <c r="E499" s="165"/>
      <c r="F499" s="165"/>
      <c r="G499" s="165"/>
      <c r="H499" s="165"/>
      <c r="I499" s="166"/>
      <c r="J499" s="165"/>
      <c r="K499" s="165"/>
      <c r="L499" s="167"/>
      <c r="M499" s="165"/>
      <c r="N499" s="165"/>
      <c r="O499" s="165"/>
      <c r="P499" s="166"/>
      <c r="Q499" s="166"/>
      <c r="R499" s="165"/>
      <c r="S499" s="165"/>
      <c r="T499" s="168"/>
      <c r="U499" s="168">
        <f t="shared" si="50"/>
        <v>0</v>
      </c>
      <c r="V499" s="196">
        <f t="shared" si="51"/>
        <v>0</v>
      </c>
      <c r="W499" s="183" t="str">
        <f t="shared" si="52"/>
        <v xml:space="preserve">   </v>
      </c>
      <c r="X499" s="166"/>
      <c r="Y499" s="218" t="s">
        <v>295</v>
      </c>
      <c r="Z499" s="166"/>
      <c r="AA499" s="169"/>
      <c r="AB499" s="169"/>
      <c r="AC499" s="169"/>
      <c r="AD499" s="169"/>
      <c r="AE499" s="169"/>
      <c r="AF499" s="169"/>
      <c r="AG499" s="170"/>
      <c r="AH499" s="171"/>
      <c r="AI499" s="171"/>
      <c r="AJ499" s="171"/>
      <c r="AK499" s="172"/>
      <c r="AL499" s="165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216">
        <f t="shared" si="56"/>
        <v>0</v>
      </c>
      <c r="AZ499" s="216">
        <f t="shared" si="53"/>
        <v>0</v>
      </c>
      <c r="BA499" s="189" t="b">
        <f t="shared" si="54"/>
        <v>1</v>
      </c>
      <c r="BB499" s="218"/>
      <c r="BC499" s="173"/>
      <c r="BD499" s="173"/>
      <c r="BE499" s="173"/>
      <c r="BF499" s="173"/>
      <c r="BG499" s="173"/>
      <c r="BH499" s="173"/>
      <c r="BI499" s="173"/>
      <c r="BJ499" s="173"/>
      <c r="BK499" s="173"/>
      <c r="BL499" s="173"/>
      <c r="BM499" s="173"/>
      <c r="BN499" s="173"/>
      <c r="BO499" s="173"/>
      <c r="BP499" s="173"/>
      <c r="BQ499" s="173"/>
      <c r="BR499" s="173"/>
      <c r="BS499" s="173"/>
      <c r="BT499" s="173"/>
      <c r="BU499" s="173"/>
      <c r="BV499" s="173"/>
      <c r="BW499" s="173"/>
      <c r="BX499" s="173"/>
    </row>
    <row r="500" spans="1:76" s="174" customFormat="1" ht="78.75">
      <c r="A500" s="164" t="str">
        <f t="shared" si="55"/>
        <v>0</v>
      </c>
      <c r="B500" s="165"/>
      <c r="C500" s="166"/>
      <c r="D500" s="166"/>
      <c r="E500" s="165"/>
      <c r="F500" s="165"/>
      <c r="G500" s="165"/>
      <c r="H500" s="165"/>
      <c r="I500" s="166"/>
      <c r="J500" s="165"/>
      <c r="K500" s="165"/>
      <c r="L500" s="167"/>
      <c r="M500" s="165"/>
      <c r="N500" s="165"/>
      <c r="O500" s="165"/>
      <c r="P500" s="166"/>
      <c r="Q500" s="166"/>
      <c r="R500" s="165"/>
      <c r="S500" s="165"/>
      <c r="T500" s="168"/>
      <c r="U500" s="168">
        <f t="shared" si="50"/>
        <v>0</v>
      </c>
      <c r="V500" s="196">
        <f t="shared" si="51"/>
        <v>0</v>
      </c>
      <c r="W500" s="183" t="str">
        <f t="shared" si="52"/>
        <v xml:space="preserve">   </v>
      </c>
      <c r="X500" s="166"/>
      <c r="Y500" s="218" t="s">
        <v>295</v>
      </c>
      <c r="Z500" s="166"/>
      <c r="AA500" s="169"/>
      <c r="AB500" s="169"/>
      <c r="AC500" s="169"/>
      <c r="AD500" s="169"/>
      <c r="AE500" s="169"/>
      <c r="AF500" s="169"/>
      <c r="AG500" s="170"/>
      <c r="AH500" s="171"/>
      <c r="AI500" s="171"/>
      <c r="AJ500" s="171"/>
      <c r="AK500" s="172"/>
      <c r="AL500" s="165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216">
        <f t="shared" si="56"/>
        <v>0</v>
      </c>
      <c r="AZ500" s="216">
        <f t="shared" si="53"/>
        <v>0</v>
      </c>
      <c r="BA500" s="189" t="b">
        <f t="shared" si="54"/>
        <v>1</v>
      </c>
      <c r="BB500" s="218"/>
      <c r="BC500" s="173"/>
      <c r="BD500" s="173"/>
      <c r="BE500" s="173"/>
      <c r="BF500" s="173"/>
      <c r="BG500" s="173"/>
      <c r="BH500" s="173"/>
      <c r="BI500" s="173"/>
      <c r="BJ500" s="173"/>
      <c r="BK500" s="173"/>
      <c r="BL500" s="173"/>
      <c r="BM500" s="173"/>
      <c r="BN500" s="173"/>
      <c r="BO500" s="173"/>
      <c r="BP500" s="173"/>
      <c r="BQ500" s="173"/>
      <c r="BR500" s="173"/>
      <c r="BS500" s="173"/>
      <c r="BT500" s="173"/>
      <c r="BU500" s="173"/>
      <c r="BV500" s="173"/>
      <c r="BW500" s="173"/>
      <c r="BX500" s="173"/>
    </row>
    <row r="501" spans="1:76" s="174" customFormat="1" ht="78.75">
      <c r="A501" s="164" t="str">
        <f t="shared" si="55"/>
        <v>0</v>
      </c>
      <c r="B501" s="165"/>
      <c r="C501" s="166"/>
      <c r="D501" s="166"/>
      <c r="E501" s="165"/>
      <c r="F501" s="165"/>
      <c r="G501" s="165"/>
      <c r="H501" s="165"/>
      <c r="I501" s="166"/>
      <c r="J501" s="165"/>
      <c r="K501" s="165"/>
      <c r="L501" s="167"/>
      <c r="M501" s="165"/>
      <c r="N501" s="165"/>
      <c r="O501" s="165"/>
      <c r="P501" s="166"/>
      <c r="Q501" s="166"/>
      <c r="R501" s="165"/>
      <c r="S501" s="165"/>
      <c r="T501" s="168"/>
      <c r="U501" s="168">
        <f t="shared" si="50"/>
        <v>0</v>
      </c>
      <c r="V501" s="196">
        <f t="shared" si="51"/>
        <v>0</v>
      </c>
      <c r="W501" s="183" t="str">
        <f t="shared" si="52"/>
        <v xml:space="preserve">   </v>
      </c>
      <c r="X501" s="166"/>
      <c r="Y501" s="218" t="s">
        <v>295</v>
      </c>
      <c r="Z501" s="166"/>
      <c r="AA501" s="169"/>
      <c r="AB501" s="169"/>
      <c r="AC501" s="169"/>
      <c r="AD501" s="169"/>
      <c r="AE501" s="169"/>
      <c r="AF501" s="169"/>
      <c r="AG501" s="170"/>
      <c r="AH501" s="171"/>
      <c r="AI501" s="171"/>
      <c r="AJ501" s="171"/>
      <c r="AK501" s="172"/>
      <c r="AL501" s="165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216">
        <f t="shared" si="56"/>
        <v>0</v>
      </c>
      <c r="AZ501" s="216">
        <f t="shared" si="53"/>
        <v>0</v>
      </c>
      <c r="BA501" s="189" t="b">
        <f t="shared" si="54"/>
        <v>1</v>
      </c>
      <c r="BB501" s="218"/>
      <c r="BC501" s="173"/>
      <c r="BD501" s="173"/>
      <c r="BE501" s="173"/>
      <c r="BF501" s="173"/>
      <c r="BG501" s="173"/>
      <c r="BH501" s="173"/>
      <c r="BI501" s="173"/>
      <c r="BJ501" s="173"/>
      <c r="BK501" s="173"/>
      <c r="BL501" s="173"/>
      <c r="BM501" s="173"/>
      <c r="BN501" s="173"/>
      <c r="BO501" s="173"/>
      <c r="BP501" s="173"/>
      <c r="BQ501" s="173"/>
      <c r="BR501" s="173"/>
      <c r="BS501" s="173"/>
      <c r="BT501" s="173"/>
      <c r="BU501" s="173"/>
      <c r="BV501" s="173"/>
      <c r="BW501" s="173"/>
      <c r="BX501" s="173"/>
    </row>
    <row r="502" spans="1:76" s="174" customFormat="1" ht="78.75">
      <c r="A502" s="164" t="str">
        <f t="shared" si="55"/>
        <v>0</v>
      </c>
      <c r="B502" s="165"/>
      <c r="C502" s="166"/>
      <c r="D502" s="166"/>
      <c r="E502" s="165"/>
      <c r="F502" s="165"/>
      <c r="G502" s="165"/>
      <c r="H502" s="165"/>
      <c r="I502" s="166"/>
      <c r="J502" s="165"/>
      <c r="K502" s="165"/>
      <c r="L502" s="167"/>
      <c r="M502" s="165"/>
      <c r="N502" s="165"/>
      <c r="O502" s="165"/>
      <c r="P502" s="166"/>
      <c r="Q502" s="166"/>
      <c r="R502" s="165"/>
      <c r="S502" s="165"/>
      <c r="T502" s="168"/>
      <c r="U502" s="168">
        <f t="shared" si="50"/>
        <v>0</v>
      </c>
      <c r="V502" s="196">
        <f t="shared" si="51"/>
        <v>0</v>
      </c>
      <c r="W502" s="183" t="str">
        <f t="shared" si="52"/>
        <v xml:space="preserve">   </v>
      </c>
      <c r="X502" s="166"/>
      <c r="Y502" s="218" t="s">
        <v>295</v>
      </c>
      <c r="Z502" s="166"/>
      <c r="AA502" s="169"/>
      <c r="AB502" s="169"/>
      <c r="AC502" s="169"/>
      <c r="AD502" s="169"/>
      <c r="AE502" s="169"/>
      <c r="AF502" s="169"/>
      <c r="AG502" s="170"/>
      <c r="AH502" s="171"/>
      <c r="AI502" s="171"/>
      <c r="AJ502" s="171"/>
      <c r="AK502" s="172"/>
      <c r="AL502" s="165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216">
        <f t="shared" si="56"/>
        <v>0</v>
      </c>
      <c r="AZ502" s="216">
        <f t="shared" si="53"/>
        <v>0</v>
      </c>
      <c r="BA502" s="189" t="b">
        <f t="shared" si="54"/>
        <v>1</v>
      </c>
      <c r="BB502" s="218"/>
      <c r="BC502" s="173"/>
      <c r="BD502" s="173"/>
      <c r="BE502" s="173"/>
      <c r="BF502" s="173"/>
      <c r="BG502" s="173"/>
      <c r="BH502" s="173"/>
      <c r="BI502" s="173"/>
      <c r="BJ502" s="173"/>
      <c r="BK502" s="173"/>
      <c r="BL502" s="173"/>
      <c r="BM502" s="173"/>
      <c r="BN502" s="173"/>
      <c r="BO502" s="173"/>
      <c r="BP502" s="173"/>
      <c r="BQ502" s="173"/>
      <c r="BR502" s="173"/>
      <c r="BS502" s="173"/>
      <c r="BT502" s="173"/>
      <c r="BU502" s="173"/>
      <c r="BV502" s="173"/>
      <c r="BW502" s="173"/>
      <c r="BX502" s="173"/>
    </row>
    <row r="503" spans="1:76" s="174" customFormat="1" ht="78.75">
      <c r="A503" s="164" t="str">
        <f t="shared" si="55"/>
        <v>0</v>
      </c>
      <c r="B503" s="165"/>
      <c r="C503" s="166"/>
      <c r="D503" s="166"/>
      <c r="E503" s="165"/>
      <c r="F503" s="165"/>
      <c r="G503" s="165"/>
      <c r="H503" s="165"/>
      <c r="I503" s="166"/>
      <c r="J503" s="165"/>
      <c r="K503" s="165"/>
      <c r="L503" s="167"/>
      <c r="M503" s="165"/>
      <c r="N503" s="165"/>
      <c r="O503" s="165"/>
      <c r="P503" s="166"/>
      <c r="Q503" s="166"/>
      <c r="R503" s="165"/>
      <c r="S503" s="165"/>
      <c r="T503" s="168"/>
      <c r="U503" s="168">
        <f t="shared" si="50"/>
        <v>0</v>
      </c>
      <c r="V503" s="196">
        <f t="shared" si="51"/>
        <v>0</v>
      </c>
      <c r="W503" s="183" t="str">
        <f t="shared" si="52"/>
        <v xml:space="preserve">   </v>
      </c>
      <c r="X503" s="166"/>
      <c r="Y503" s="218" t="s">
        <v>295</v>
      </c>
      <c r="Z503" s="166"/>
      <c r="AA503" s="169"/>
      <c r="AB503" s="169"/>
      <c r="AC503" s="169"/>
      <c r="AD503" s="169"/>
      <c r="AE503" s="169"/>
      <c r="AF503" s="169"/>
      <c r="AG503" s="170"/>
      <c r="AH503" s="171"/>
      <c r="AI503" s="171"/>
      <c r="AJ503" s="171"/>
      <c r="AK503" s="172"/>
      <c r="AL503" s="165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216">
        <f t="shared" si="56"/>
        <v>0</v>
      </c>
      <c r="AZ503" s="216">
        <f t="shared" si="53"/>
        <v>0</v>
      </c>
      <c r="BA503" s="189" t="b">
        <f t="shared" si="54"/>
        <v>1</v>
      </c>
      <c r="BB503" s="218"/>
      <c r="BC503" s="173"/>
      <c r="BD503" s="173"/>
      <c r="BE503" s="173"/>
      <c r="BF503" s="173"/>
      <c r="BG503" s="173"/>
      <c r="BH503" s="173"/>
      <c r="BI503" s="173"/>
      <c r="BJ503" s="173"/>
      <c r="BK503" s="173"/>
      <c r="BL503" s="173"/>
      <c r="BM503" s="173"/>
      <c r="BN503" s="173"/>
      <c r="BO503" s="173"/>
      <c r="BP503" s="173"/>
      <c r="BQ503" s="173"/>
      <c r="BR503" s="173"/>
      <c r="BS503" s="173"/>
      <c r="BT503" s="173"/>
      <c r="BU503" s="173"/>
      <c r="BV503" s="173"/>
      <c r="BW503" s="173"/>
      <c r="BX503" s="173"/>
    </row>
    <row r="504" spans="1:76" s="174" customFormat="1" ht="78.75">
      <c r="A504" s="164" t="str">
        <f t="shared" si="55"/>
        <v>0</v>
      </c>
      <c r="B504" s="165"/>
      <c r="C504" s="166"/>
      <c r="D504" s="166"/>
      <c r="E504" s="165"/>
      <c r="F504" s="165"/>
      <c r="G504" s="165"/>
      <c r="H504" s="165"/>
      <c r="I504" s="166"/>
      <c r="J504" s="165"/>
      <c r="K504" s="165"/>
      <c r="L504" s="167"/>
      <c r="M504" s="165"/>
      <c r="N504" s="165"/>
      <c r="O504" s="165"/>
      <c r="P504" s="166"/>
      <c r="Q504" s="166"/>
      <c r="R504" s="165"/>
      <c r="S504" s="165"/>
      <c r="T504" s="168"/>
      <c r="U504" s="168">
        <f t="shared" si="50"/>
        <v>0</v>
      </c>
      <c r="V504" s="196">
        <f t="shared" si="51"/>
        <v>0</v>
      </c>
      <c r="W504" s="183" t="str">
        <f t="shared" si="52"/>
        <v xml:space="preserve">   </v>
      </c>
      <c r="X504" s="166"/>
      <c r="Y504" s="218" t="s">
        <v>295</v>
      </c>
      <c r="Z504" s="166"/>
      <c r="AA504" s="169"/>
      <c r="AB504" s="169"/>
      <c r="AC504" s="169"/>
      <c r="AD504" s="169"/>
      <c r="AE504" s="169"/>
      <c r="AF504" s="169"/>
      <c r="AG504" s="170"/>
      <c r="AH504" s="171"/>
      <c r="AI504" s="171"/>
      <c r="AJ504" s="171"/>
      <c r="AK504" s="172"/>
      <c r="AL504" s="165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216">
        <f t="shared" si="56"/>
        <v>0</v>
      </c>
      <c r="AZ504" s="216">
        <f t="shared" si="53"/>
        <v>0</v>
      </c>
      <c r="BA504" s="189" t="b">
        <f t="shared" si="54"/>
        <v>1</v>
      </c>
      <c r="BB504" s="218"/>
      <c r="BC504" s="173"/>
      <c r="BD504" s="173"/>
      <c r="BE504" s="173"/>
      <c r="BF504" s="173"/>
      <c r="BG504" s="173"/>
      <c r="BH504" s="173"/>
      <c r="BI504" s="173"/>
      <c r="BJ504" s="173"/>
      <c r="BK504" s="173"/>
      <c r="BL504" s="173"/>
      <c r="BM504" s="173"/>
      <c r="BN504" s="173"/>
      <c r="BO504" s="173"/>
      <c r="BP504" s="173"/>
      <c r="BQ504" s="173"/>
      <c r="BR504" s="173"/>
      <c r="BS504" s="173"/>
      <c r="BT504" s="173"/>
      <c r="BU504" s="173"/>
      <c r="BV504" s="173"/>
      <c r="BW504" s="173"/>
      <c r="BX504" s="173"/>
    </row>
    <row r="505" spans="1:76" s="174" customFormat="1" ht="78.75">
      <c r="A505" s="164" t="str">
        <f t="shared" si="55"/>
        <v>0</v>
      </c>
      <c r="B505" s="165"/>
      <c r="C505" s="166"/>
      <c r="D505" s="166"/>
      <c r="E505" s="165"/>
      <c r="F505" s="165"/>
      <c r="G505" s="165"/>
      <c r="H505" s="165"/>
      <c r="I505" s="166"/>
      <c r="J505" s="165"/>
      <c r="K505" s="165"/>
      <c r="L505" s="167"/>
      <c r="M505" s="165"/>
      <c r="N505" s="165"/>
      <c r="O505" s="165"/>
      <c r="P505" s="166"/>
      <c r="Q505" s="166"/>
      <c r="R505" s="165"/>
      <c r="S505" s="165"/>
      <c r="T505" s="168"/>
      <c r="U505" s="168">
        <f t="shared" si="50"/>
        <v>0</v>
      </c>
      <c r="V505" s="196">
        <f t="shared" si="51"/>
        <v>0</v>
      </c>
      <c r="W505" s="183" t="str">
        <f t="shared" si="52"/>
        <v xml:space="preserve">   </v>
      </c>
      <c r="X505" s="166"/>
      <c r="Y505" s="218" t="s">
        <v>295</v>
      </c>
      <c r="Z505" s="166"/>
      <c r="AA505" s="169"/>
      <c r="AB505" s="169"/>
      <c r="AC505" s="169"/>
      <c r="AD505" s="169"/>
      <c r="AE505" s="169"/>
      <c r="AF505" s="169"/>
      <c r="AG505" s="170"/>
      <c r="AH505" s="171"/>
      <c r="AI505" s="171"/>
      <c r="AJ505" s="171"/>
      <c r="AK505" s="172"/>
      <c r="AL505" s="165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216">
        <f t="shared" si="56"/>
        <v>0</v>
      </c>
      <c r="AZ505" s="216">
        <f t="shared" si="53"/>
        <v>0</v>
      </c>
      <c r="BA505" s="189" t="b">
        <f t="shared" si="54"/>
        <v>1</v>
      </c>
      <c r="BB505" s="218"/>
      <c r="BC505" s="173"/>
      <c r="BD505" s="173"/>
      <c r="BE505" s="173"/>
      <c r="BF505" s="173"/>
      <c r="BG505" s="173"/>
      <c r="BH505" s="173"/>
      <c r="BI505" s="173"/>
      <c r="BJ505" s="173"/>
      <c r="BK505" s="173"/>
      <c r="BL505" s="173"/>
      <c r="BM505" s="173"/>
      <c r="BN505" s="173"/>
      <c r="BO505" s="173"/>
      <c r="BP505" s="173"/>
      <c r="BQ505" s="173"/>
      <c r="BR505" s="173"/>
      <c r="BS505" s="173"/>
      <c r="BT505" s="173"/>
      <c r="BU505" s="173"/>
      <c r="BV505" s="173"/>
      <c r="BW505" s="173"/>
      <c r="BX505" s="173"/>
    </row>
    <row r="506" spans="1:76" s="174" customFormat="1" ht="78.75">
      <c r="A506" s="164" t="str">
        <f t="shared" si="55"/>
        <v>0</v>
      </c>
      <c r="B506" s="165"/>
      <c r="C506" s="166"/>
      <c r="D506" s="166"/>
      <c r="E506" s="165"/>
      <c r="F506" s="165"/>
      <c r="G506" s="165"/>
      <c r="H506" s="165"/>
      <c r="I506" s="166"/>
      <c r="J506" s="165"/>
      <c r="K506" s="165"/>
      <c r="L506" s="167"/>
      <c r="M506" s="165"/>
      <c r="N506" s="165"/>
      <c r="O506" s="165"/>
      <c r="P506" s="166"/>
      <c r="Q506" s="166"/>
      <c r="R506" s="165"/>
      <c r="S506" s="165"/>
      <c r="T506" s="168"/>
      <c r="U506" s="168">
        <f t="shared" si="50"/>
        <v>0</v>
      </c>
      <c r="V506" s="196">
        <f t="shared" si="51"/>
        <v>0</v>
      </c>
      <c r="W506" s="183" t="str">
        <f t="shared" si="52"/>
        <v xml:space="preserve">   </v>
      </c>
      <c r="X506" s="166"/>
      <c r="Y506" s="218" t="s">
        <v>295</v>
      </c>
      <c r="Z506" s="166"/>
      <c r="AA506" s="169"/>
      <c r="AB506" s="169"/>
      <c r="AC506" s="169"/>
      <c r="AD506" s="169"/>
      <c r="AE506" s="169"/>
      <c r="AF506" s="169"/>
      <c r="AG506" s="170"/>
      <c r="AH506" s="171"/>
      <c r="AI506" s="171"/>
      <c r="AJ506" s="171"/>
      <c r="AK506" s="172"/>
      <c r="AL506" s="165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216">
        <f t="shared" si="56"/>
        <v>0</v>
      </c>
      <c r="AZ506" s="216">
        <f t="shared" si="53"/>
        <v>0</v>
      </c>
      <c r="BA506" s="189" t="b">
        <f t="shared" si="54"/>
        <v>1</v>
      </c>
      <c r="BB506" s="218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</row>
    <row r="507" spans="1:76" s="174" customFormat="1" ht="78.75">
      <c r="A507" s="164" t="str">
        <f t="shared" si="55"/>
        <v>0</v>
      </c>
      <c r="B507" s="165"/>
      <c r="C507" s="166"/>
      <c r="D507" s="166"/>
      <c r="E507" s="165"/>
      <c r="F507" s="165"/>
      <c r="G507" s="165"/>
      <c r="H507" s="165"/>
      <c r="I507" s="166"/>
      <c r="J507" s="165"/>
      <c r="K507" s="165"/>
      <c r="L507" s="167"/>
      <c r="M507" s="165"/>
      <c r="N507" s="165"/>
      <c r="O507" s="165"/>
      <c r="P507" s="166"/>
      <c r="Q507" s="166"/>
      <c r="R507" s="165"/>
      <c r="S507" s="165"/>
      <c r="T507" s="168"/>
      <c r="U507" s="168">
        <f t="shared" si="50"/>
        <v>0</v>
      </c>
      <c r="V507" s="196">
        <f t="shared" si="51"/>
        <v>0</v>
      </c>
      <c r="W507" s="183" t="str">
        <f t="shared" si="52"/>
        <v xml:space="preserve">   </v>
      </c>
      <c r="X507" s="166"/>
      <c r="Y507" s="218" t="s">
        <v>295</v>
      </c>
      <c r="Z507" s="166"/>
      <c r="AA507" s="169"/>
      <c r="AB507" s="169"/>
      <c r="AC507" s="169"/>
      <c r="AD507" s="169"/>
      <c r="AE507" s="169"/>
      <c r="AF507" s="169"/>
      <c r="AG507" s="170"/>
      <c r="AH507" s="171"/>
      <c r="AI507" s="171"/>
      <c r="AJ507" s="171"/>
      <c r="AK507" s="172"/>
      <c r="AL507" s="165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216">
        <f t="shared" si="56"/>
        <v>0</v>
      </c>
      <c r="AZ507" s="216">
        <f t="shared" si="53"/>
        <v>0</v>
      </c>
      <c r="BA507" s="189" t="b">
        <f t="shared" si="54"/>
        <v>1</v>
      </c>
      <c r="BB507" s="218"/>
      <c r="BC507" s="173"/>
      <c r="BD507" s="173"/>
      <c r="BE507" s="173"/>
      <c r="BF507" s="173"/>
      <c r="BG507" s="173"/>
      <c r="BH507" s="173"/>
      <c r="BI507" s="173"/>
      <c r="BJ507" s="173"/>
      <c r="BK507" s="173"/>
      <c r="BL507" s="173"/>
      <c r="BM507" s="173"/>
      <c r="BN507" s="173"/>
      <c r="BO507" s="173"/>
      <c r="BP507" s="173"/>
      <c r="BQ507" s="173"/>
      <c r="BR507" s="173"/>
      <c r="BS507" s="173"/>
      <c r="BT507" s="173"/>
      <c r="BU507" s="173"/>
      <c r="BV507" s="173"/>
      <c r="BW507" s="173"/>
      <c r="BX507" s="173"/>
    </row>
    <row r="508" spans="1:76" s="174" customFormat="1" ht="78.75">
      <c r="A508" s="164" t="str">
        <f t="shared" si="55"/>
        <v>0</v>
      </c>
      <c r="B508" s="165"/>
      <c r="C508" s="166"/>
      <c r="D508" s="166"/>
      <c r="E508" s="165"/>
      <c r="F508" s="165"/>
      <c r="G508" s="165"/>
      <c r="H508" s="165"/>
      <c r="I508" s="166"/>
      <c r="J508" s="165"/>
      <c r="K508" s="165"/>
      <c r="L508" s="167"/>
      <c r="M508" s="165"/>
      <c r="N508" s="165"/>
      <c r="O508" s="165"/>
      <c r="P508" s="166"/>
      <c r="Q508" s="166"/>
      <c r="R508" s="165"/>
      <c r="S508" s="165"/>
      <c r="T508" s="168"/>
      <c r="U508" s="168">
        <f t="shared" si="50"/>
        <v>0</v>
      </c>
      <c r="V508" s="196">
        <f t="shared" si="51"/>
        <v>0</v>
      </c>
      <c r="W508" s="183" t="str">
        <f t="shared" si="52"/>
        <v xml:space="preserve">   </v>
      </c>
      <c r="X508" s="166"/>
      <c r="Y508" s="218" t="s">
        <v>295</v>
      </c>
      <c r="Z508" s="166"/>
      <c r="AA508" s="169"/>
      <c r="AB508" s="169"/>
      <c r="AC508" s="169"/>
      <c r="AD508" s="169"/>
      <c r="AE508" s="169"/>
      <c r="AF508" s="169"/>
      <c r="AG508" s="170"/>
      <c r="AH508" s="171"/>
      <c r="AI508" s="171"/>
      <c r="AJ508" s="171"/>
      <c r="AK508" s="172"/>
      <c r="AL508" s="165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216">
        <f t="shared" si="56"/>
        <v>0</v>
      </c>
      <c r="AZ508" s="216">
        <f t="shared" si="53"/>
        <v>0</v>
      </c>
      <c r="BA508" s="189" t="b">
        <f t="shared" si="54"/>
        <v>1</v>
      </c>
      <c r="BB508" s="218"/>
      <c r="BC508" s="173"/>
      <c r="BD508" s="173"/>
      <c r="BE508" s="173"/>
      <c r="BF508" s="173"/>
      <c r="BG508" s="173"/>
      <c r="BH508" s="173"/>
      <c r="BI508" s="173"/>
      <c r="BJ508" s="173"/>
      <c r="BK508" s="173"/>
      <c r="BL508" s="173"/>
      <c r="BM508" s="173"/>
      <c r="BN508" s="173"/>
      <c r="BO508" s="173"/>
      <c r="BP508" s="173"/>
      <c r="BQ508" s="173"/>
      <c r="BR508" s="173"/>
      <c r="BS508" s="173"/>
      <c r="BT508" s="173"/>
      <c r="BU508" s="173"/>
      <c r="BV508" s="173"/>
      <c r="BW508" s="173"/>
      <c r="BX508" s="173"/>
    </row>
    <row r="509" spans="1:76" s="174" customFormat="1" ht="78.75">
      <c r="A509" s="164" t="str">
        <f t="shared" si="55"/>
        <v>0</v>
      </c>
      <c r="B509" s="165"/>
      <c r="C509" s="166"/>
      <c r="D509" s="166"/>
      <c r="E509" s="165"/>
      <c r="F509" s="165"/>
      <c r="G509" s="165"/>
      <c r="H509" s="165"/>
      <c r="I509" s="166"/>
      <c r="J509" s="165"/>
      <c r="K509" s="165"/>
      <c r="L509" s="167"/>
      <c r="M509" s="165"/>
      <c r="N509" s="165"/>
      <c r="O509" s="165"/>
      <c r="P509" s="166"/>
      <c r="Q509" s="166"/>
      <c r="R509" s="165"/>
      <c r="S509" s="165"/>
      <c r="T509" s="168"/>
      <c r="U509" s="168">
        <f t="shared" si="50"/>
        <v>0</v>
      </c>
      <c r="V509" s="196">
        <f t="shared" si="51"/>
        <v>0</v>
      </c>
      <c r="W509" s="183" t="str">
        <f t="shared" si="52"/>
        <v xml:space="preserve">   </v>
      </c>
      <c r="X509" s="166"/>
      <c r="Y509" s="218" t="s">
        <v>295</v>
      </c>
      <c r="Z509" s="166"/>
      <c r="AA509" s="169"/>
      <c r="AB509" s="169"/>
      <c r="AC509" s="169"/>
      <c r="AD509" s="169"/>
      <c r="AE509" s="169"/>
      <c r="AF509" s="169"/>
      <c r="AG509" s="170"/>
      <c r="AH509" s="171"/>
      <c r="AI509" s="171"/>
      <c r="AJ509" s="171"/>
      <c r="AK509" s="172"/>
      <c r="AL509" s="165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216">
        <f t="shared" si="56"/>
        <v>0</v>
      </c>
      <c r="AZ509" s="216">
        <f t="shared" si="53"/>
        <v>0</v>
      </c>
      <c r="BA509" s="189" t="b">
        <f t="shared" si="54"/>
        <v>1</v>
      </c>
      <c r="BB509" s="218"/>
      <c r="BC509" s="173"/>
      <c r="BD509" s="173"/>
      <c r="BE509" s="173"/>
      <c r="BF509" s="173"/>
      <c r="BG509" s="173"/>
      <c r="BH509" s="173"/>
      <c r="BI509" s="173"/>
      <c r="BJ509" s="173"/>
      <c r="BK509" s="173"/>
      <c r="BL509" s="173"/>
      <c r="BM509" s="173"/>
      <c r="BN509" s="173"/>
      <c r="BO509" s="173"/>
      <c r="BP509" s="173"/>
      <c r="BQ509" s="173"/>
      <c r="BR509" s="173"/>
      <c r="BS509" s="173"/>
      <c r="BT509" s="173"/>
      <c r="BU509" s="173"/>
      <c r="BV509" s="173"/>
      <c r="BW509" s="173"/>
      <c r="BX509" s="173"/>
    </row>
    <row r="510" spans="1:76" s="174" customFormat="1" ht="78.75">
      <c r="A510" s="164" t="str">
        <f t="shared" si="55"/>
        <v>0</v>
      </c>
      <c r="B510" s="165"/>
      <c r="C510" s="166"/>
      <c r="D510" s="166"/>
      <c r="E510" s="165"/>
      <c r="F510" s="165"/>
      <c r="G510" s="165"/>
      <c r="H510" s="165"/>
      <c r="I510" s="166"/>
      <c r="J510" s="165"/>
      <c r="K510" s="165"/>
      <c r="L510" s="167"/>
      <c r="M510" s="165"/>
      <c r="N510" s="165"/>
      <c r="O510" s="165"/>
      <c r="P510" s="166"/>
      <c r="Q510" s="166"/>
      <c r="R510" s="165"/>
      <c r="S510" s="165"/>
      <c r="T510" s="168"/>
      <c r="U510" s="168">
        <f t="shared" si="50"/>
        <v>0</v>
      </c>
      <c r="V510" s="196">
        <f t="shared" si="51"/>
        <v>0</v>
      </c>
      <c r="W510" s="183" t="str">
        <f t="shared" si="52"/>
        <v xml:space="preserve">   </v>
      </c>
      <c r="X510" s="166"/>
      <c r="Y510" s="218" t="s">
        <v>295</v>
      </c>
      <c r="Z510" s="166"/>
      <c r="AA510" s="169"/>
      <c r="AB510" s="169"/>
      <c r="AC510" s="169"/>
      <c r="AD510" s="169"/>
      <c r="AE510" s="169"/>
      <c r="AF510" s="169"/>
      <c r="AG510" s="170"/>
      <c r="AH510" s="171"/>
      <c r="AI510" s="171"/>
      <c r="AJ510" s="171"/>
      <c r="AK510" s="172"/>
      <c r="AL510" s="165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216">
        <f t="shared" si="56"/>
        <v>0</v>
      </c>
      <c r="AZ510" s="216">
        <f t="shared" si="53"/>
        <v>0</v>
      </c>
      <c r="BA510" s="189" t="b">
        <f t="shared" si="54"/>
        <v>1</v>
      </c>
      <c r="BB510" s="218"/>
      <c r="BC510" s="173"/>
      <c r="BD510" s="173"/>
      <c r="BE510" s="173"/>
      <c r="BF510" s="173"/>
      <c r="BG510" s="173"/>
      <c r="BH510" s="173"/>
      <c r="BI510" s="173"/>
      <c r="BJ510" s="173"/>
      <c r="BK510" s="173"/>
      <c r="BL510" s="173"/>
      <c r="BM510" s="173"/>
      <c r="BN510" s="173"/>
      <c r="BO510" s="173"/>
      <c r="BP510" s="173"/>
      <c r="BQ510" s="173"/>
      <c r="BR510" s="173"/>
      <c r="BS510" s="173"/>
      <c r="BT510" s="173"/>
      <c r="BU510" s="173"/>
      <c r="BV510" s="173"/>
      <c r="BW510" s="173"/>
      <c r="BX510" s="173"/>
    </row>
    <row r="511" spans="1:76" s="174" customFormat="1" ht="78.75">
      <c r="A511" s="164" t="str">
        <f t="shared" si="55"/>
        <v>0</v>
      </c>
      <c r="B511" s="165"/>
      <c r="C511" s="166"/>
      <c r="D511" s="166"/>
      <c r="E511" s="165"/>
      <c r="F511" s="165"/>
      <c r="G511" s="165"/>
      <c r="H511" s="165"/>
      <c r="I511" s="166"/>
      <c r="J511" s="165"/>
      <c r="K511" s="165"/>
      <c r="L511" s="167"/>
      <c r="M511" s="165"/>
      <c r="N511" s="165"/>
      <c r="O511" s="165"/>
      <c r="P511" s="166"/>
      <c r="Q511" s="166"/>
      <c r="R511" s="165"/>
      <c r="S511" s="165"/>
      <c r="T511" s="168"/>
      <c r="U511" s="168">
        <f t="shared" si="50"/>
        <v>0</v>
      </c>
      <c r="V511" s="196">
        <f t="shared" si="51"/>
        <v>0</v>
      </c>
      <c r="W511" s="183" t="str">
        <f t="shared" si="52"/>
        <v xml:space="preserve">   </v>
      </c>
      <c r="X511" s="166"/>
      <c r="Y511" s="218" t="s">
        <v>295</v>
      </c>
      <c r="Z511" s="166"/>
      <c r="AA511" s="169"/>
      <c r="AB511" s="169"/>
      <c r="AC511" s="169"/>
      <c r="AD511" s="169"/>
      <c r="AE511" s="169"/>
      <c r="AF511" s="169"/>
      <c r="AG511" s="170"/>
      <c r="AH511" s="171"/>
      <c r="AI511" s="171"/>
      <c r="AJ511" s="171"/>
      <c r="AK511" s="172"/>
      <c r="AL511" s="165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216">
        <f t="shared" si="56"/>
        <v>0</v>
      </c>
      <c r="AZ511" s="216">
        <f t="shared" si="53"/>
        <v>0</v>
      </c>
      <c r="BA511" s="189" t="b">
        <f t="shared" si="54"/>
        <v>1</v>
      </c>
      <c r="BB511" s="218"/>
      <c r="BC511" s="173"/>
      <c r="BD511" s="173"/>
      <c r="BE511" s="173"/>
      <c r="BF511" s="173"/>
      <c r="BG511" s="173"/>
      <c r="BH511" s="173"/>
      <c r="BI511" s="173"/>
      <c r="BJ511" s="173"/>
      <c r="BK511" s="173"/>
      <c r="BL511" s="173"/>
      <c r="BM511" s="173"/>
      <c r="BN511" s="173"/>
      <c r="BO511" s="173"/>
      <c r="BP511" s="173"/>
      <c r="BQ511" s="173"/>
      <c r="BR511" s="173"/>
      <c r="BS511" s="173"/>
      <c r="BT511" s="173"/>
      <c r="BU511" s="173"/>
      <c r="BV511" s="173"/>
      <c r="BW511" s="173"/>
      <c r="BX511" s="173"/>
    </row>
    <row r="512" spans="1:76" s="174" customFormat="1" ht="78.75">
      <c r="A512" s="164" t="str">
        <f t="shared" si="55"/>
        <v>0</v>
      </c>
      <c r="B512" s="165"/>
      <c r="C512" s="166"/>
      <c r="D512" s="166"/>
      <c r="E512" s="165"/>
      <c r="F512" s="165"/>
      <c r="G512" s="165"/>
      <c r="H512" s="165"/>
      <c r="I512" s="166"/>
      <c r="J512" s="165"/>
      <c r="K512" s="165"/>
      <c r="L512" s="167"/>
      <c r="M512" s="165"/>
      <c r="N512" s="165"/>
      <c r="O512" s="165"/>
      <c r="P512" s="166"/>
      <c r="Q512" s="166"/>
      <c r="R512" s="165"/>
      <c r="S512" s="165"/>
      <c r="T512" s="168"/>
      <c r="U512" s="168">
        <f t="shared" si="50"/>
        <v>0</v>
      </c>
      <c r="V512" s="196">
        <f t="shared" si="51"/>
        <v>0</v>
      </c>
      <c r="W512" s="183" t="str">
        <f t="shared" si="52"/>
        <v xml:space="preserve">   </v>
      </c>
      <c r="X512" s="166"/>
      <c r="Y512" s="218" t="s">
        <v>295</v>
      </c>
      <c r="Z512" s="166"/>
      <c r="AA512" s="169"/>
      <c r="AB512" s="169"/>
      <c r="AC512" s="169"/>
      <c r="AD512" s="169"/>
      <c r="AE512" s="169"/>
      <c r="AF512" s="169"/>
      <c r="AG512" s="170"/>
      <c r="AH512" s="171"/>
      <c r="AI512" s="171"/>
      <c r="AJ512" s="171"/>
      <c r="AK512" s="172"/>
      <c r="AL512" s="165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216">
        <f t="shared" si="56"/>
        <v>0</v>
      </c>
      <c r="AZ512" s="216">
        <f t="shared" si="53"/>
        <v>0</v>
      </c>
      <c r="BA512" s="189" t="b">
        <f t="shared" si="54"/>
        <v>1</v>
      </c>
      <c r="BB512" s="218"/>
      <c r="BC512" s="173"/>
      <c r="BD512" s="173"/>
      <c r="BE512" s="173"/>
      <c r="BF512" s="173"/>
      <c r="BG512" s="173"/>
      <c r="BH512" s="173"/>
      <c r="BI512" s="173"/>
      <c r="BJ512" s="173"/>
      <c r="BK512" s="173"/>
      <c r="BL512" s="173"/>
      <c r="BM512" s="173"/>
      <c r="BN512" s="173"/>
      <c r="BO512" s="173"/>
      <c r="BP512" s="173"/>
      <c r="BQ512" s="173"/>
      <c r="BR512" s="173"/>
      <c r="BS512" s="173"/>
      <c r="BT512" s="173"/>
      <c r="BU512" s="173"/>
      <c r="BV512" s="173"/>
      <c r="BW512" s="173"/>
      <c r="BX512" s="173"/>
    </row>
    <row r="513" spans="1:76" s="174" customFormat="1" ht="78.75">
      <c r="A513" s="164" t="str">
        <f t="shared" si="55"/>
        <v>0</v>
      </c>
      <c r="B513" s="165"/>
      <c r="C513" s="166"/>
      <c r="D513" s="166"/>
      <c r="E513" s="165"/>
      <c r="F513" s="165"/>
      <c r="G513" s="165"/>
      <c r="H513" s="165"/>
      <c r="I513" s="166"/>
      <c r="J513" s="165"/>
      <c r="K513" s="165"/>
      <c r="L513" s="167"/>
      <c r="M513" s="165"/>
      <c r="N513" s="165"/>
      <c r="O513" s="165"/>
      <c r="P513" s="166"/>
      <c r="Q513" s="166"/>
      <c r="R513" s="165"/>
      <c r="S513" s="165"/>
      <c r="T513" s="168"/>
      <c r="U513" s="168">
        <f t="shared" si="50"/>
        <v>0</v>
      </c>
      <c r="V513" s="196">
        <f t="shared" si="51"/>
        <v>0</v>
      </c>
      <c r="W513" s="183" t="str">
        <f t="shared" si="52"/>
        <v xml:space="preserve">   </v>
      </c>
      <c r="X513" s="166"/>
      <c r="Y513" s="218" t="s">
        <v>295</v>
      </c>
      <c r="Z513" s="166"/>
      <c r="AA513" s="169"/>
      <c r="AB513" s="169"/>
      <c r="AC513" s="169"/>
      <c r="AD513" s="169"/>
      <c r="AE513" s="169"/>
      <c r="AF513" s="169"/>
      <c r="AG513" s="170"/>
      <c r="AH513" s="171"/>
      <c r="AI513" s="171"/>
      <c r="AJ513" s="171"/>
      <c r="AK513" s="172"/>
      <c r="AL513" s="165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216">
        <f t="shared" si="56"/>
        <v>0</v>
      </c>
      <c r="AZ513" s="216">
        <f t="shared" si="53"/>
        <v>0</v>
      </c>
      <c r="BA513" s="189" t="b">
        <f t="shared" si="54"/>
        <v>1</v>
      </c>
      <c r="BB513" s="218"/>
      <c r="BC513" s="173"/>
      <c r="BD513" s="173"/>
      <c r="BE513" s="173"/>
      <c r="BF513" s="173"/>
      <c r="BG513" s="173"/>
      <c r="BH513" s="173"/>
      <c r="BI513" s="173"/>
      <c r="BJ513" s="173"/>
      <c r="BK513" s="173"/>
      <c r="BL513" s="173"/>
      <c r="BM513" s="173"/>
      <c r="BN513" s="173"/>
      <c r="BO513" s="173"/>
      <c r="BP513" s="173"/>
      <c r="BQ513" s="173"/>
      <c r="BR513" s="173"/>
      <c r="BS513" s="173"/>
      <c r="BT513" s="173"/>
      <c r="BU513" s="173"/>
      <c r="BV513" s="173"/>
      <c r="BW513" s="173"/>
      <c r="BX513" s="173"/>
    </row>
    <row r="514" spans="1:76" s="174" customFormat="1" ht="78.75">
      <c r="A514" s="164" t="str">
        <f t="shared" si="55"/>
        <v>0</v>
      </c>
      <c r="B514" s="165"/>
      <c r="C514" s="166"/>
      <c r="D514" s="166"/>
      <c r="E514" s="165"/>
      <c r="F514" s="165"/>
      <c r="G514" s="165"/>
      <c r="H514" s="165"/>
      <c r="I514" s="166"/>
      <c r="J514" s="165"/>
      <c r="K514" s="165"/>
      <c r="L514" s="167"/>
      <c r="M514" s="165"/>
      <c r="N514" s="165"/>
      <c r="O514" s="165"/>
      <c r="P514" s="166"/>
      <c r="Q514" s="166"/>
      <c r="R514" s="165"/>
      <c r="S514" s="165"/>
      <c r="T514" s="168"/>
      <c r="U514" s="168">
        <f t="shared" si="50"/>
        <v>0</v>
      </c>
      <c r="V514" s="196">
        <f t="shared" si="51"/>
        <v>0</v>
      </c>
      <c r="W514" s="183" t="str">
        <f t="shared" si="52"/>
        <v xml:space="preserve">   </v>
      </c>
      <c r="X514" s="166"/>
      <c r="Y514" s="218" t="s">
        <v>295</v>
      </c>
      <c r="Z514" s="166"/>
      <c r="AA514" s="169"/>
      <c r="AB514" s="169"/>
      <c r="AC514" s="169"/>
      <c r="AD514" s="169"/>
      <c r="AE514" s="169"/>
      <c r="AF514" s="169"/>
      <c r="AG514" s="170"/>
      <c r="AH514" s="171"/>
      <c r="AI514" s="171"/>
      <c r="AJ514" s="171"/>
      <c r="AK514" s="172"/>
      <c r="AL514" s="165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216">
        <f t="shared" si="56"/>
        <v>0</v>
      </c>
      <c r="AZ514" s="216">
        <f t="shared" si="53"/>
        <v>0</v>
      </c>
      <c r="BA514" s="189" t="b">
        <f t="shared" si="54"/>
        <v>1</v>
      </c>
      <c r="BB514" s="218"/>
      <c r="BC514" s="173"/>
      <c r="BD514" s="173"/>
      <c r="BE514" s="173"/>
      <c r="BF514" s="173"/>
      <c r="BG514" s="173"/>
      <c r="BH514" s="173"/>
      <c r="BI514" s="173"/>
      <c r="BJ514" s="173"/>
      <c r="BK514" s="173"/>
      <c r="BL514" s="173"/>
      <c r="BM514" s="173"/>
      <c r="BN514" s="173"/>
      <c r="BO514" s="173"/>
      <c r="BP514" s="173"/>
      <c r="BQ514" s="173"/>
      <c r="BR514" s="173"/>
      <c r="BS514" s="173"/>
      <c r="BT514" s="173"/>
      <c r="BU514" s="173"/>
      <c r="BV514" s="173"/>
      <c r="BW514" s="173"/>
      <c r="BX514" s="173"/>
    </row>
    <row r="515" spans="1:76" s="174" customFormat="1" ht="78.75">
      <c r="A515" s="164" t="str">
        <f t="shared" si="55"/>
        <v>0</v>
      </c>
      <c r="B515" s="165"/>
      <c r="C515" s="166"/>
      <c r="D515" s="166"/>
      <c r="E515" s="165"/>
      <c r="F515" s="165"/>
      <c r="G515" s="165"/>
      <c r="H515" s="165"/>
      <c r="I515" s="166"/>
      <c r="J515" s="165"/>
      <c r="K515" s="165"/>
      <c r="L515" s="167"/>
      <c r="M515" s="165"/>
      <c r="N515" s="165"/>
      <c r="O515" s="165"/>
      <c r="P515" s="166"/>
      <c r="Q515" s="166"/>
      <c r="R515" s="165"/>
      <c r="S515" s="165"/>
      <c r="T515" s="168"/>
      <c r="U515" s="168">
        <f t="shared" si="50"/>
        <v>0</v>
      </c>
      <c r="V515" s="196">
        <f t="shared" si="51"/>
        <v>0</v>
      </c>
      <c r="W515" s="183" t="str">
        <f t="shared" si="52"/>
        <v xml:space="preserve">   </v>
      </c>
      <c r="X515" s="166"/>
      <c r="Y515" s="218" t="s">
        <v>295</v>
      </c>
      <c r="Z515" s="166"/>
      <c r="AA515" s="169"/>
      <c r="AB515" s="169"/>
      <c r="AC515" s="169"/>
      <c r="AD515" s="169"/>
      <c r="AE515" s="169"/>
      <c r="AF515" s="169"/>
      <c r="AG515" s="170"/>
      <c r="AH515" s="171"/>
      <c r="AI515" s="171"/>
      <c r="AJ515" s="171"/>
      <c r="AK515" s="172"/>
      <c r="AL515" s="165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216">
        <f t="shared" si="56"/>
        <v>0</v>
      </c>
      <c r="AZ515" s="216">
        <f t="shared" si="53"/>
        <v>0</v>
      </c>
      <c r="BA515" s="189" t="b">
        <f t="shared" si="54"/>
        <v>1</v>
      </c>
      <c r="BB515" s="218"/>
      <c r="BC515" s="173"/>
      <c r="BD515" s="173"/>
      <c r="BE515" s="173"/>
      <c r="BF515" s="173"/>
      <c r="BG515" s="173"/>
      <c r="BH515" s="173"/>
      <c r="BI515" s="173"/>
      <c r="BJ515" s="173"/>
      <c r="BK515" s="173"/>
      <c r="BL515" s="173"/>
      <c r="BM515" s="173"/>
      <c r="BN515" s="173"/>
      <c r="BO515" s="173"/>
      <c r="BP515" s="173"/>
      <c r="BQ515" s="173"/>
      <c r="BR515" s="173"/>
      <c r="BS515" s="173"/>
      <c r="BT515" s="173"/>
      <c r="BU515" s="173"/>
      <c r="BV515" s="173"/>
      <c r="BW515" s="173"/>
      <c r="BX515" s="173"/>
    </row>
    <row r="516" spans="1:76" s="174" customFormat="1" ht="78.75">
      <c r="A516" s="164" t="str">
        <f t="shared" si="55"/>
        <v>0</v>
      </c>
      <c r="B516" s="165"/>
      <c r="C516" s="166"/>
      <c r="D516" s="166"/>
      <c r="E516" s="165"/>
      <c r="F516" s="165"/>
      <c r="G516" s="165"/>
      <c r="H516" s="165"/>
      <c r="I516" s="166"/>
      <c r="J516" s="165"/>
      <c r="K516" s="165"/>
      <c r="L516" s="167"/>
      <c r="M516" s="165"/>
      <c r="N516" s="165"/>
      <c r="O516" s="165"/>
      <c r="P516" s="166"/>
      <c r="Q516" s="166"/>
      <c r="R516" s="165"/>
      <c r="S516" s="165"/>
      <c r="T516" s="168"/>
      <c r="U516" s="168">
        <f t="shared" si="50"/>
        <v>0</v>
      </c>
      <c r="V516" s="196">
        <f t="shared" si="51"/>
        <v>0</v>
      </c>
      <c r="W516" s="183" t="str">
        <f t="shared" si="52"/>
        <v xml:space="preserve">   </v>
      </c>
      <c r="X516" s="166"/>
      <c r="Y516" s="218" t="s">
        <v>295</v>
      </c>
      <c r="Z516" s="166"/>
      <c r="AA516" s="169"/>
      <c r="AB516" s="169"/>
      <c r="AC516" s="169"/>
      <c r="AD516" s="169"/>
      <c r="AE516" s="169"/>
      <c r="AF516" s="169"/>
      <c r="AG516" s="170"/>
      <c r="AH516" s="171"/>
      <c r="AI516" s="171"/>
      <c r="AJ516" s="171"/>
      <c r="AK516" s="172"/>
      <c r="AL516" s="165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216">
        <f t="shared" si="56"/>
        <v>0</v>
      </c>
      <c r="AZ516" s="216">
        <f t="shared" si="53"/>
        <v>0</v>
      </c>
      <c r="BA516" s="189" t="b">
        <f t="shared" si="54"/>
        <v>1</v>
      </c>
      <c r="BB516" s="218"/>
      <c r="BC516" s="173"/>
      <c r="BD516" s="173"/>
      <c r="BE516" s="173"/>
      <c r="BF516" s="173"/>
      <c r="BG516" s="173"/>
      <c r="BH516" s="173"/>
      <c r="BI516" s="173"/>
      <c r="BJ516" s="173"/>
      <c r="BK516" s="173"/>
      <c r="BL516" s="173"/>
      <c r="BM516" s="173"/>
      <c r="BN516" s="173"/>
      <c r="BO516" s="173"/>
      <c r="BP516" s="173"/>
      <c r="BQ516" s="173"/>
      <c r="BR516" s="173"/>
      <c r="BS516" s="173"/>
      <c r="BT516" s="173"/>
      <c r="BU516" s="173"/>
      <c r="BV516" s="173"/>
      <c r="BW516" s="173"/>
      <c r="BX516" s="173"/>
    </row>
    <row r="517" spans="1:76" s="174" customFormat="1" ht="78.75">
      <c r="A517" s="164" t="str">
        <f t="shared" si="55"/>
        <v>0</v>
      </c>
      <c r="B517" s="165"/>
      <c r="C517" s="166"/>
      <c r="D517" s="166"/>
      <c r="E517" s="165"/>
      <c r="F517" s="165"/>
      <c r="G517" s="165"/>
      <c r="H517" s="165"/>
      <c r="I517" s="166"/>
      <c r="J517" s="165"/>
      <c r="K517" s="165"/>
      <c r="L517" s="167"/>
      <c r="M517" s="165"/>
      <c r="N517" s="165"/>
      <c r="O517" s="165"/>
      <c r="P517" s="166"/>
      <c r="Q517" s="166"/>
      <c r="R517" s="165"/>
      <c r="S517" s="165"/>
      <c r="T517" s="168"/>
      <c r="U517" s="168">
        <f t="shared" si="50"/>
        <v>0</v>
      </c>
      <c r="V517" s="196">
        <f t="shared" si="51"/>
        <v>0</v>
      </c>
      <c r="W517" s="183" t="str">
        <f t="shared" si="52"/>
        <v xml:space="preserve">   </v>
      </c>
      <c r="X517" s="166"/>
      <c r="Y517" s="218" t="s">
        <v>295</v>
      </c>
      <c r="Z517" s="166"/>
      <c r="AA517" s="169"/>
      <c r="AB517" s="169"/>
      <c r="AC517" s="169"/>
      <c r="AD517" s="169"/>
      <c r="AE517" s="169"/>
      <c r="AF517" s="169"/>
      <c r="AG517" s="170"/>
      <c r="AH517" s="171"/>
      <c r="AI517" s="171"/>
      <c r="AJ517" s="171"/>
      <c r="AK517" s="172"/>
      <c r="AL517" s="165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216">
        <f t="shared" si="56"/>
        <v>0</v>
      </c>
      <c r="AZ517" s="216">
        <f t="shared" si="53"/>
        <v>0</v>
      </c>
      <c r="BA517" s="189" t="b">
        <f t="shared" si="54"/>
        <v>1</v>
      </c>
      <c r="BB517" s="218"/>
      <c r="BC517" s="173"/>
      <c r="BD517" s="173"/>
      <c r="BE517" s="173"/>
      <c r="BF517" s="173"/>
      <c r="BG517" s="173"/>
      <c r="BH517" s="173"/>
      <c r="BI517" s="173"/>
      <c r="BJ517" s="173"/>
      <c r="BK517" s="173"/>
      <c r="BL517" s="173"/>
      <c r="BM517" s="173"/>
      <c r="BN517" s="173"/>
      <c r="BO517" s="173"/>
      <c r="BP517" s="173"/>
      <c r="BQ517" s="173"/>
      <c r="BR517" s="173"/>
      <c r="BS517" s="173"/>
      <c r="BT517" s="173"/>
      <c r="BU517" s="173"/>
      <c r="BV517" s="173"/>
      <c r="BW517" s="173"/>
      <c r="BX517" s="173"/>
    </row>
    <row r="518" spans="1:76" s="174" customFormat="1" ht="78.75">
      <c r="A518" s="164" t="str">
        <f t="shared" si="55"/>
        <v>0</v>
      </c>
      <c r="B518" s="165"/>
      <c r="C518" s="166"/>
      <c r="D518" s="166"/>
      <c r="E518" s="165"/>
      <c r="F518" s="165"/>
      <c r="G518" s="165"/>
      <c r="H518" s="165"/>
      <c r="I518" s="166"/>
      <c r="J518" s="165"/>
      <c r="K518" s="165"/>
      <c r="L518" s="167"/>
      <c r="M518" s="165"/>
      <c r="N518" s="165"/>
      <c r="O518" s="165"/>
      <c r="P518" s="166"/>
      <c r="Q518" s="166"/>
      <c r="R518" s="165"/>
      <c r="S518" s="165"/>
      <c r="T518" s="168"/>
      <c r="U518" s="168">
        <f t="shared" si="50"/>
        <v>0</v>
      </c>
      <c r="V518" s="196">
        <f t="shared" si="51"/>
        <v>0</v>
      </c>
      <c r="W518" s="183" t="str">
        <f t="shared" si="52"/>
        <v xml:space="preserve">   </v>
      </c>
      <c r="X518" s="166"/>
      <c r="Y518" s="218" t="s">
        <v>295</v>
      </c>
      <c r="Z518" s="166"/>
      <c r="AA518" s="169"/>
      <c r="AB518" s="169"/>
      <c r="AC518" s="169"/>
      <c r="AD518" s="169"/>
      <c r="AE518" s="169"/>
      <c r="AF518" s="169"/>
      <c r="AG518" s="170"/>
      <c r="AH518" s="171"/>
      <c r="AI518" s="171"/>
      <c r="AJ518" s="171"/>
      <c r="AK518" s="172"/>
      <c r="AL518" s="165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216">
        <f t="shared" si="56"/>
        <v>0</v>
      </c>
      <c r="AZ518" s="216">
        <f t="shared" si="53"/>
        <v>0</v>
      </c>
      <c r="BA518" s="189" t="b">
        <f t="shared" si="54"/>
        <v>1</v>
      </c>
      <c r="BB518" s="218"/>
      <c r="BC518" s="173"/>
      <c r="BD518" s="173"/>
      <c r="BE518" s="173"/>
      <c r="BF518" s="173"/>
      <c r="BG518" s="173"/>
      <c r="BH518" s="173"/>
      <c r="BI518" s="173"/>
      <c r="BJ518" s="173"/>
      <c r="BK518" s="173"/>
      <c r="BL518" s="173"/>
      <c r="BM518" s="173"/>
      <c r="BN518" s="173"/>
      <c r="BO518" s="173"/>
      <c r="BP518" s="173"/>
      <c r="BQ518" s="173"/>
      <c r="BR518" s="173"/>
      <c r="BS518" s="173"/>
      <c r="BT518" s="173"/>
      <c r="BU518" s="173"/>
      <c r="BV518" s="173"/>
      <c r="BW518" s="173"/>
      <c r="BX518" s="173"/>
    </row>
    <row r="519" spans="1:76" s="174" customFormat="1" ht="78.75">
      <c r="A519" s="164" t="str">
        <f t="shared" si="55"/>
        <v>0</v>
      </c>
      <c r="B519" s="165"/>
      <c r="C519" s="166"/>
      <c r="D519" s="166"/>
      <c r="E519" s="165"/>
      <c r="F519" s="165"/>
      <c r="G519" s="165"/>
      <c r="H519" s="165"/>
      <c r="I519" s="166"/>
      <c r="J519" s="165"/>
      <c r="K519" s="165"/>
      <c r="L519" s="167"/>
      <c r="M519" s="165"/>
      <c r="N519" s="165"/>
      <c r="O519" s="165"/>
      <c r="P519" s="166"/>
      <c r="Q519" s="166"/>
      <c r="R519" s="165"/>
      <c r="S519" s="165"/>
      <c r="T519" s="168"/>
      <c r="U519" s="168">
        <f t="shared" si="50"/>
        <v>0</v>
      </c>
      <c r="V519" s="196">
        <f t="shared" si="51"/>
        <v>0</v>
      </c>
      <c r="W519" s="183" t="str">
        <f t="shared" si="52"/>
        <v xml:space="preserve">   </v>
      </c>
      <c r="X519" s="166"/>
      <c r="Y519" s="218" t="s">
        <v>295</v>
      </c>
      <c r="Z519" s="166"/>
      <c r="AA519" s="169"/>
      <c r="AB519" s="169"/>
      <c r="AC519" s="169"/>
      <c r="AD519" s="169"/>
      <c r="AE519" s="169"/>
      <c r="AF519" s="169"/>
      <c r="AG519" s="170"/>
      <c r="AH519" s="171"/>
      <c r="AI519" s="171"/>
      <c r="AJ519" s="171"/>
      <c r="AK519" s="172"/>
      <c r="AL519" s="165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216">
        <f t="shared" si="56"/>
        <v>0</v>
      </c>
      <c r="AZ519" s="216">
        <f t="shared" si="53"/>
        <v>0</v>
      </c>
      <c r="BA519" s="189" t="b">
        <f t="shared" si="54"/>
        <v>1</v>
      </c>
      <c r="BB519" s="218"/>
      <c r="BC519" s="173"/>
      <c r="BD519" s="173"/>
      <c r="BE519" s="173"/>
      <c r="BF519" s="173"/>
      <c r="BG519" s="173"/>
      <c r="BH519" s="173"/>
      <c r="BI519" s="173"/>
      <c r="BJ519" s="173"/>
      <c r="BK519" s="173"/>
      <c r="BL519" s="173"/>
      <c r="BM519" s="173"/>
      <c r="BN519" s="173"/>
      <c r="BO519" s="173"/>
      <c r="BP519" s="173"/>
      <c r="BQ519" s="173"/>
      <c r="BR519" s="173"/>
      <c r="BS519" s="173"/>
      <c r="BT519" s="173"/>
      <c r="BU519" s="173"/>
      <c r="BV519" s="173"/>
      <c r="BW519" s="173"/>
      <c r="BX519" s="173"/>
    </row>
    <row r="520" spans="1:76" s="174" customFormat="1" ht="78.75">
      <c r="A520" s="164" t="str">
        <f t="shared" si="55"/>
        <v>0</v>
      </c>
      <c r="B520" s="165"/>
      <c r="C520" s="166"/>
      <c r="D520" s="166"/>
      <c r="E520" s="165"/>
      <c r="F520" s="165"/>
      <c r="G520" s="165"/>
      <c r="H520" s="165"/>
      <c r="I520" s="166"/>
      <c r="J520" s="165"/>
      <c r="K520" s="165"/>
      <c r="L520" s="167"/>
      <c r="M520" s="165"/>
      <c r="N520" s="165"/>
      <c r="O520" s="165"/>
      <c r="P520" s="166"/>
      <c r="Q520" s="166"/>
      <c r="R520" s="165"/>
      <c r="S520" s="165"/>
      <c r="T520" s="168"/>
      <c r="U520" s="168">
        <f t="shared" si="50"/>
        <v>0</v>
      </c>
      <c r="V520" s="196">
        <f t="shared" si="51"/>
        <v>0</v>
      </c>
      <c r="W520" s="183" t="str">
        <f t="shared" si="52"/>
        <v xml:space="preserve">   </v>
      </c>
      <c r="X520" s="166"/>
      <c r="Y520" s="218" t="s">
        <v>295</v>
      </c>
      <c r="Z520" s="166"/>
      <c r="AA520" s="169"/>
      <c r="AB520" s="169"/>
      <c r="AC520" s="169"/>
      <c r="AD520" s="169"/>
      <c r="AE520" s="169"/>
      <c r="AF520" s="169"/>
      <c r="AG520" s="170"/>
      <c r="AH520" s="171"/>
      <c r="AI520" s="171"/>
      <c r="AJ520" s="171"/>
      <c r="AK520" s="172"/>
      <c r="AL520" s="165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216">
        <f t="shared" si="56"/>
        <v>0</v>
      </c>
      <c r="AZ520" s="216">
        <f t="shared" si="53"/>
        <v>0</v>
      </c>
      <c r="BA520" s="189" t="b">
        <f t="shared" si="54"/>
        <v>1</v>
      </c>
      <c r="BB520" s="218"/>
      <c r="BC520" s="173"/>
      <c r="BD520" s="173"/>
      <c r="BE520" s="173"/>
      <c r="BF520" s="173"/>
      <c r="BG520" s="173"/>
      <c r="BH520" s="173"/>
      <c r="BI520" s="173"/>
      <c r="BJ520" s="173"/>
      <c r="BK520" s="173"/>
      <c r="BL520" s="173"/>
      <c r="BM520" s="173"/>
      <c r="BN520" s="173"/>
      <c r="BO520" s="173"/>
      <c r="BP520" s="173"/>
      <c r="BQ520" s="173"/>
      <c r="BR520" s="173"/>
      <c r="BS520" s="173"/>
      <c r="BT520" s="173"/>
      <c r="BU520" s="173"/>
      <c r="BV520" s="173"/>
      <c r="BW520" s="173"/>
      <c r="BX520" s="173"/>
    </row>
    <row r="521" spans="1:76" s="174" customFormat="1" ht="78.75">
      <c r="A521" s="164" t="str">
        <f t="shared" si="55"/>
        <v>0</v>
      </c>
      <c r="B521" s="165"/>
      <c r="C521" s="166"/>
      <c r="D521" s="166"/>
      <c r="E521" s="165"/>
      <c r="F521" s="165"/>
      <c r="G521" s="165"/>
      <c r="H521" s="165"/>
      <c r="I521" s="166"/>
      <c r="J521" s="165"/>
      <c r="K521" s="165"/>
      <c r="L521" s="167"/>
      <c r="M521" s="165"/>
      <c r="N521" s="165"/>
      <c r="O521" s="165"/>
      <c r="P521" s="166"/>
      <c r="Q521" s="166"/>
      <c r="R521" s="165"/>
      <c r="S521" s="165"/>
      <c r="T521" s="168"/>
      <c r="U521" s="168">
        <f t="shared" si="50"/>
        <v>0</v>
      </c>
      <c r="V521" s="196">
        <f t="shared" si="51"/>
        <v>0</v>
      </c>
      <c r="W521" s="183" t="str">
        <f t="shared" si="52"/>
        <v xml:space="preserve">   </v>
      </c>
      <c r="X521" s="166"/>
      <c r="Y521" s="218" t="s">
        <v>295</v>
      </c>
      <c r="Z521" s="166"/>
      <c r="AA521" s="169"/>
      <c r="AB521" s="169"/>
      <c r="AC521" s="169"/>
      <c r="AD521" s="169"/>
      <c r="AE521" s="169"/>
      <c r="AF521" s="169"/>
      <c r="AG521" s="170"/>
      <c r="AH521" s="171"/>
      <c r="AI521" s="171"/>
      <c r="AJ521" s="171"/>
      <c r="AK521" s="172"/>
      <c r="AL521" s="165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216">
        <f t="shared" si="56"/>
        <v>0</v>
      </c>
      <c r="AZ521" s="216">
        <f t="shared" si="53"/>
        <v>0</v>
      </c>
      <c r="BA521" s="189" t="b">
        <f t="shared" si="54"/>
        <v>1</v>
      </c>
      <c r="BB521" s="218"/>
      <c r="BC521" s="173"/>
      <c r="BD521" s="173"/>
      <c r="BE521" s="173"/>
      <c r="BF521" s="173"/>
      <c r="BG521" s="173"/>
      <c r="BH521" s="173"/>
      <c r="BI521" s="173"/>
      <c r="BJ521" s="173"/>
      <c r="BK521" s="173"/>
      <c r="BL521" s="173"/>
      <c r="BM521" s="173"/>
      <c r="BN521" s="173"/>
      <c r="BO521" s="173"/>
      <c r="BP521" s="173"/>
      <c r="BQ521" s="173"/>
      <c r="BR521" s="173"/>
      <c r="BS521" s="173"/>
      <c r="BT521" s="173"/>
      <c r="BU521" s="173"/>
      <c r="BV521" s="173"/>
      <c r="BW521" s="173"/>
      <c r="BX521" s="173"/>
    </row>
    <row r="522" spans="1:76" s="174" customFormat="1" ht="78.75">
      <c r="A522" s="164" t="str">
        <f t="shared" si="55"/>
        <v>0</v>
      </c>
      <c r="B522" s="165"/>
      <c r="C522" s="166"/>
      <c r="D522" s="166"/>
      <c r="E522" s="165"/>
      <c r="F522" s="165"/>
      <c r="G522" s="165"/>
      <c r="H522" s="165"/>
      <c r="I522" s="166"/>
      <c r="J522" s="165"/>
      <c r="K522" s="165"/>
      <c r="L522" s="167"/>
      <c r="M522" s="165"/>
      <c r="N522" s="165"/>
      <c r="O522" s="165"/>
      <c r="P522" s="166"/>
      <c r="Q522" s="166"/>
      <c r="R522" s="165"/>
      <c r="S522" s="165"/>
      <c r="T522" s="168"/>
      <c r="U522" s="168">
        <f t="shared" ref="U522:U585" si="57">ROUND(T522,-2)</f>
        <v>0</v>
      </c>
      <c r="V522" s="196">
        <f t="shared" ref="V522:V585" si="58">+U522*R522</f>
        <v>0</v>
      </c>
      <c r="W522" s="183" t="str">
        <f t="shared" ref="W522:W585" si="59">CONCATENATE(P522," ",Q522," ",R522," ",S522)</f>
        <v xml:space="preserve">   </v>
      </c>
      <c r="X522" s="166"/>
      <c r="Y522" s="218" t="s">
        <v>295</v>
      </c>
      <c r="Z522" s="166"/>
      <c r="AA522" s="169"/>
      <c r="AB522" s="169"/>
      <c r="AC522" s="169"/>
      <c r="AD522" s="169"/>
      <c r="AE522" s="169"/>
      <c r="AF522" s="169"/>
      <c r="AG522" s="170"/>
      <c r="AH522" s="171"/>
      <c r="AI522" s="171"/>
      <c r="AJ522" s="171"/>
      <c r="AK522" s="172"/>
      <c r="AL522" s="165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216">
        <f t="shared" si="56"/>
        <v>0</v>
      </c>
      <c r="AZ522" s="216">
        <f t="shared" ref="AZ522:AZ585" si="60">+V522-AY522</f>
        <v>0</v>
      </c>
      <c r="BA522" s="189" t="b">
        <f t="shared" ref="BA522:BA585" si="61">+AY522=V522</f>
        <v>1</v>
      </c>
      <c r="BB522" s="218"/>
      <c r="BC522" s="173"/>
      <c r="BD522" s="173"/>
      <c r="BE522" s="173"/>
      <c r="BF522" s="173"/>
      <c r="BG522" s="173"/>
      <c r="BH522" s="173"/>
      <c r="BI522" s="173"/>
      <c r="BJ522" s="173"/>
      <c r="BK522" s="173"/>
      <c r="BL522" s="173"/>
      <c r="BM522" s="173"/>
      <c r="BN522" s="173"/>
      <c r="BO522" s="173"/>
      <c r="BP522" s="173"/>
      <c r="BQ522" s="173"/>
      <c r="BR522" s="173"/>
      <c r="BS522" s="173"/>
      <c r="BT522" s="173"/>
      <c r="BU522" s="173"/>
      <c r="BV522" s="173"/>
      <c r="BW522" s="173"/>
      <c r="BX522" s="173"/>
    </row>
    <row r="523" spans="1:76" s="174" customFormat="1" ht="78.75">
      <c r="A523" s="164" t="str">
        <f t="shared" ref="A523:A586" si="62">$B$6&amp;B523&amp;D523</f>
        <v>0</v>
      </c>
      <c r="B523" s="165"/>
      <c r="C523" s="166"/>
      <c r="D523" s="166"/>
      <c r="E523" s="165"/>
      <c r="F523" s="165"/>
      <c r="G523" s="165"/>
      <c r="H523" s="165"/>
      <c r="I523" s="166"/>
      <c r="J523" s="165"/>
      <c r="K523" s="165"/>
      <c r="L523" s="167"/>
      <c r="M523" s="165"/>
      <c r="N523" s="165"/>
      <c r="O523" s="165"/>
      <c r="P523" s="166"/>
      <c r="Q523" s="166"/>
      <c r="R523" s="165"/>
      <c r="S523" s="165"/>
      <c r="T523" s="168"/>
      <c r="U523" s="168">
        <f t="shared" si="57"/>
        <v>0</v>
      </c>
      <c r="V523" s="196">
        <f t="shared" si="58"/>
        <v>0</v>
      </c>
      <c r="W523" s="183" t="str">
        <f t="shared" si="59"/>
        <v xml:space="preserve">   </v>
      </c>
      <c r="X523" s="166"/>
      <c r="Y523" s="218" t="s">
        <v>295</v>
      </c>
      <c r="Z523" s="166"/>
      <c r="AA523" s="169"/>
      <c r="AB523" s="169"/>
      <c r="AC523" s="169"/>
      <c r="AD523" s="169"/>
      <c r="AE523" s="169"/>
      <c r="AF523" s="169"/>
      <c r="AG523" s="170"/>
      <c r="AH523" s="171"/>
      <c r="AI523" s="171"/>
      <c r="AJ523" s="171"/>
      <c r="AK523" s="172"/>
      <c r="AL523" s="165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216">
        <f t="shared" ref="AY523:AY582" si="63">SUM(AM523:AX523)</f>
        <v>0</v>
      </c>
      <c r="AZ523" s="216">
        <f t="shared" si="60"/>
        <v>0</v>
      </c>
      <c r="BA523" s="189" t="b">
        <f t="shared" si="61"/>
        <v>1</v>
      </c>
      <c r="BB523" s="218"/>
      <c r="BC523" s="173"/>
      <c r="BD523" s="173"/>
      <c r="BE523" s="173"/>
      <c r="BF523" s="173"/>
      <c r="BG523" s="173"/>
      <c r="BH523" s="173"/>
      <c r="BI523" s="173"/>
      <c r="BJ523" s="173"/>
      <c r="BK523" s="173"/>
      <c r="BL523" s="173"/>
      <c r="BM523" s="173"/>
      <c r="BN523" s="173"/>
      <c r="BO523" s="173"/>
      <c r="BP523" s="173"/>
      <c r="BQ523" s="173"/>
      <c r="BR523" s="173"/>
      <c r="BS523" s="173"/>
      <c r="BT523" s="173"/>
      <c r="BU523" s="173"/>
      <c r="BV523" s="173"/>
      <c r="BW523" s="173"/>
      <c r="BX523" s="173"/>
    </row>
    <row r="524" spans="1:76" s="174" customFormat="1" ht="78.75">
      <c r="A524" s="164" t="str">
        <f t="shared" si="62"/>
        <v>0</v>
      </c>
      <c r="B524" s="165"/>
      <c r="C524" s="166"/>
      <c r="D524" s="166"/>
      <c r="E524" s="165"/>
      <c r="F524" s="165"/>
      <c r="G524" s="165"/>
      <c r="H524" s="165"/>
      <c r="I524" s="166"/>
      <c r="J524" s="165"/>
      <c r="K524" s="165"/>
      <c r="L524" s="167"/>
      <c r="M524" s="165"/>
      <c r="N524" s="165"/>
      <c r="O524" s="165"/>
      <c r="P524" s="166"/>
      <c r="Q524" s="166"/>
      <c r="R524" s="165"/>
      <c r="S524" s="165"/>
      <c r="T524" s="168"/>
      <c r="U524" s="168">
        <f t="shared" si="57"/>
        <v>0</v>
      </c>
      <c r="V524" s="196">
        <f t="shared" si="58"/>
        <v>0</v>
      </c>
      <c r="W524" s="183" t="str">
        <f t="shared" si="59"/>
        <v xml:space="preserve">   </v>
      </c>
      <c r="X524" s="166"/>
      <c r="Y524" s="218" t="s">
        <v>295</v>
      </c>
      <c r="Z524" s="166"/>
      <c r="AA524" s="169"/>
      <c r="AB524" s="169"/>
      <c r="AC524" s="169"/>
      <c r="AD524" s="169"/>
      <c r="AE524" s="169"/>
      <c r="AF524" s="169"/>
      <c r="AG524" s="170"/>
      <c r="AH524" s="171"/>
      <c r="AI524" s="171"/>
      <c r="AJ524" s="171"/>
      <c r="AK524" s="172"/>
      <c r="AL524" s="165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216">
        <f t="shared" si="63"/>
        <v>0</v>
      </c>
      <c r="AZ524" s="216">
        <f t="shared" si="60"/>
        <v>0</v>
      </c>
      <c r="BA524" s="189" t="b">
        <f t="shared" si="61"/>
        <v>1</v>
      </c>
      <c r="BB524" s="218"/>
      <c r="BC524" s="173"/>
      <c r="BD524" s="173"/>
      <c r="BE524" s="173"/>
      <c r="BF524" s="173"/>
      <c r="BG524" s="173"/>
      <c r="BH524" s="173"/>
      <c r="BI524" s="173"/>
      <c r="BJ524" s="173"/>
      <c r="BK524" s="173"/>
      <c r="BL524" s="173"/>
      <c r="BM524" s="173"/>
      <c r="BN524" s="173"/>
      <c r="BO524" s="173"/>
      <c r="BP524" s="173"/>
      <c r="BQ524" s="173"/>
      <c r="BR524" s="173"/>
      <c r="BS524" s="173"/>
      <c r="BT524" s="173"/>
      <c r="BU524" s="173"/>
      <c r="BV524" s="173"/>
      <c r="BW524" s="173"/>
      <c r="BX524" s="173"/>
    </row>
    <row r="525" spans="1:76" s="174" customFormat="1" ht="78.75">
      <c r="A525" s="164" t="str">
        <f t="shared" si="62"/>
        <v>0</v>
      </c>
      <c r="B525" s="165"/>
      <c r="C525" s="166"/>
      <c r="D525" s="166"/>
      <c r="E525" s="165"/>
      <c r="F525" s="165"/>
      <c r="G525" s="165"/>
      <c r="H525" s="165"/>
      <c r="I525" s="166"/>
      <c r="J525" s="165"/>
      <c r="K525" s="165"/>
      <c r="L525" s="167"/>
      <c r="M525" s="165"/>
      <c r="N525" s="165"/>
      <c r="O525" s="165"/>
      <c r="P525" s="166"/>
      <c r="Q525" s="166"/>
      <c r="R525" s="165"/>
      <c r="S525" s="165"/>
      <c r="T525" s="168"/>
      <c r="U525" s="168">
        <f t="shared" si="57"/>
        <v>0</v>
      </c>
      <c r="V525" s="196">
        <f t="shared" si="58"/>
        <v>0</v>
      </c>
      <c r="W525" s="183" t="str">
        <f t="shared" si="59"/>
        <v xml:space="preserve">   </v>
      </c>
      <c r="X525" s="166"/>
      <c r="Y525" s="218" t="s">
        <v>295</v>
      </c>
      <c r="Z525" s="166"/>
      <c r="AA525" s="169"/>
      <c r="AB525" s="169"/>
      <c r="AC525" s="169"/>
      <c r="AD525" s="169"/>
      <c r="AE525" s="169"/>
      <c r="AF525" s="169"/>
      <c r="AG525" s="170"/>
      <c r="AH525" s="171"/>
      <c r="AI525" s="171"/>
      <c r="AJ525" s="171"/>
      <c r="AK525" s="172"/>
      <c r="AL525" s="165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216">
        <f t="shared" si="63"/>
        <v>0</v>
      </c>
      <c r="AZ525" s="216">
        <f t="shared" si="60"/>
        <v>0</v>
      </c>
      <c r="BA525" s="189" t="b">
        <f t="shared" si="61"/>
        <v>1</v>
      </c>
      <c r="BB525" s="218"/>
      <c r="BC525" s="173"/>
      <c r="BD525" s="173"/>
      <c r="BE525" s="173"/>
      <c r="BF525" s="173"/>
      <c r="BG525" s="173"/>
      <c r="BH525" s="173"/>
      <c r="BI525" s="173"/>
      <c r="BJ525" s="173"/>
      <c r="BK525" s="173"/>
      <c r="BL525" s="173"/>
      <c r="BM525" s="173"/>
      <c r="BN525" s="173"/>
      <c r="BO525" s="173"/>
      <c r="BP525" s="173"/>
      <c r="BQ525" s="173"/>
      <c r="BR525" s="173"/>
      <c r="BS525" s="173"/>
      <c r="BT525" s="173"/>
      <c r="BU525" s="173"/>
      <c r="BV525" s="173"/>
      <c r="BW525" s="173"/>
      <c r="BX525" s="173"/>
    </row>
    <row r="526" spans="1:76" s="174" customFormat="1" ht="78.75">
      <c r="A526" s="164" t="str">
        <f t="shared" si="62"/>
        <v>0</v>
      </c>
      <c r="B526" s="165"/>
      <c r="C526" s="166"/>
      <c r="D526" s="166"/>
      <c r="E526" s="165"/>
      <c r="F526" s="165"/>
      <c r="G526" s="165"/>
      <c r="H526" s="165"/>
      <c r="I526" s="166"/>
      <c r="J526" s="165"/>
      <c r="K526" s="165"/>
      <c r="L526" s="167"/>
      <c r="M526" s="165"/>
      <c r="N526" s="165"/>
      <c r="O526" s="165"/>
      <c r="P526" s="166"/>
      <c r="Q526" s="166"/>
      <c r="R526" s="165"/>
      <c r="S526" s="165"/>
      <c r="T526" s="168"/>
      <c r="U526" s="168">
        <f t="shared" si="57"/>
        <v>0</v>
      </c>
      <c r="V526" s="196">
        <f t="shared" si="58"/>
        <v>0</v>
      </c>
      <c r="W526" s="183" t="str">
        <f t="shared" si="59"/>
        <v xml:space="preserve">   </v>
      </c>
      <c r="X526" s="166"/>
      <c r="Y526" s="218" t="s">
        <v>295</v>
      </c>
      <c r="Z526" s="166"/>
      <c r="AA526" s="169"/>
      <c r="AB526" s="169"/>
      <c r="AC526" s="169"/>
      <c r="AD526" s="169"/>
      <c r="AE526" s="169"/>
      <c r="AF526" s="169"/>
      <c r="AG526" s="170"/>
      <c r="AH526" s="171"/>
      <c r="AI526" s="171"/>
      <c r="AJ526" s="171"/>
      <c r="AK526" s="172"/>
      <c r="AL526" s="165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216">
        <f t="shared" si="63"/>
        <v>0</v>
      </c>
      <c r="AZ526" s="216">
        <f t="shared" si="60"/>
        <v>0</v>
      </c>
      <c r="BA526" s="189" t="b">
        <f t="shared" si="61"/>
        <v>1</v>
      </c>
      <c r="BB526" s="218"/>
      <c r="BC526" s="173"/>
      <c r="BD526" s="173"/>
      <c r="BE526" s="173"/>
      <c r="BF526" s="173"/>
      <c r="BG526" s="173"/>
      <c r="BH526" s="173"/>
      <c r="BI526" s="173"/>
      <c r="BJ526" s="173"/>
      <c r="BK526" s="173"/>
      <c r="BL526" s="173"/>
      <c r="BM526" s="173"/>
      <c r="BN526" s="173"/>
      <c r="BO526" s="173"/>
      <c r="BP526" s="173"/>
      <c r="BQ526" s="173"/>
      <c r="BR526" s="173"/>
      <c r="BS526" s="173"/>
      <c r="BT526" s="173"/>
      <c r="BU526" s="173"/>
      <c r="BV526" s="173"/>
      <c r="BW526" s="173"/>
      <c r="BX526" s="173"/>
    </row>
    <row r="527" spans="1:76" s="174" customFormat="1" ht="78.75">
      <c r="A527" s="164" t="str">
        <f t="shared" si="62"/>
        <v>0</v>
      </c>
      <c r="B527" s="165"/>
      <c r="C527" s="166"/>
      <c r="D527" s="166"/>
      <c r="E527" s="165"/>
      <c r="F527" s="165"/>
      <c r="G527" s="165"/>
      <c r="H527" s="165"/>
      <c r="I527" s="166"/>
      <c r="J527" s="165"/>
      <c r="K527" s="165"/>
      <c r="L527" s="167"/>
      <c r="M527" s="165"/>
      <c r="N527" s="165"/>
      <c r="O527" s="165"/>
      <c r="P527" s="166"/>
      <c r="Q527" s="166"/>
      <c r="R527" s="165"/>
      <c r="S527" s="165"/>
      <c r="T527" s="168"/>
      <c r="U527" s="168">
        <f t="shared" si="57"/>
        <v>0</v>
      </c>
      <c r="V527" s="196">
        <f t="shared" si="58"/>
        <v>0</v>
      </c>
      <c r="W527" s="183" t="str">
        <f t="shared" si="59"/>
        <v xml:space="preserve">   </v>
      </c>
      <c r="X527" s="166"/>
      <c r="Y527" s="218" t="s">
        <v>295</v>
      </c>
      <c r="Z527" s="166"/>
      <c r="AA527" s="169"/>
      <c r="AB527" s="169"/>
      <c r="AC527" s="169"/>
      <c r="AD527" s="169"/>
      <c r="AE527" s="169"/>
      <c r="AF527" s="169"/>
      <c r="AG527" s="170"/>
      <c r="AH527" s="171"/>
      <c r="AI527" s="171"/>
      <c r="AJ527" s="171"/>
      <c r="AK527" s="172"/>
      <c r="AL527" s="165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216">
        <f t="shared" si="63"/>
        <v>0</v>
      </c>
      <c r="AZ527" s="216">
        <f t="shared" si="60"/>
        <v>0</v>
      </c>
      <c r="BA527" s="189" t="b">
        <f t="shared" si="61"/>
        <v>1</v>
      </c>
      <c r="BB527" s="218"/>
      <c r="BC527" s="173"/>
      <c r="BD527" s="173"/>
      <c r="BE527" s="173"/>
      <c r="BF527" s="173"/>
      <c r="BG527" s="173"/>
      <c r="BH527" s="173"/>
      <c r="BI527" s="173"/>
      <c r="BJ527" s="173"/>
      <c r="BK527" s="173"/>
      <c r="BL527" s="173"/>
      <c r="BM527" s="173"/>
      <c r="BN527" s="173"/>
      <c r="BO527" s="173"/>
      <c r="BP527" s="173"/>
      <c r="BQ527" s="173"/>
      <c r="BR527" s="173"/>
      <c r="BS527" s="173"/>
      <c r="BT527" s="173"/>
      <c r="BU527" s="173"/>
      <c r="BV527" s="173"/>
      <c r="BW527" s="173"/>
      <c r="BX527" s="173"/>
    </row>
    <row r="528" spans="1:76" s="174" customFormat="1" ht="78.75">
      <c r="A528" s="164" t="str">
        <f t="shared" si="62"/>
        <v>0</v>
      </c>
      <c r="B528" s="165"/>
      <c r="C528" s="166"/>
      <c r="D528" s="166"/>
      <c r="E528" s="165"/>
      <c r="F528" s="165"/>
      <c r="G528" s="165"/>
      <c r="H528" s="165"/>
      <c r="I528" s="166"/>
      <c r="J528" s="165"/>
      <c r="K528" s="165"/>
      <c r="L528" s="167"/>
      <c r="M528" s="165"/>
      <c r="N528" s="165"/>
      <c r="O528" s="165"/>
      <c r="P528" s="166"/>
      <c r="Q528" s="166"/>
      <c r="R528" s="165"/>
      <c r="S528" s="165"/>
      <c r="T528" s="168"/>
      <c r="U528" s="168">
        <f t="shared" si="57"/>
        <v>0</v>
      </c>
      <c r="V528" s="196">
        <f t="shared" si="58"/>
        <v>0</v>
      </c>
      <c r="W528" s="183" t="str">
        <f t="shared" si="59"/>
        <v xml:space="preserve">   </v>
      </c>
      <c r="X528" s="166"/>
      <c r="Y528" s="218" t="s">
        <v>295</v>
      </c>
      <c r="Z528" s="166"/>
      <c r="AA528" s="169"/>
      <c r="AB528" s="169"/>
      <c r="AC528" s="169"/>
      <c r="AD528" s="169"/>
      <c r="AE528" s="169"/>
      <c r="AF528" s="169"/>
      <c r="AG528" s="170"/>
      <c r="AH528" s="171"/>
      <c r="AI528" s="171"/>
      <c r="AJ528" s="171"/>
      <c r="AK528" s="172"/>
      <c r="AL528" s="165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216">
        <f t="shared" si="63"/>
        <v>0</v>
      </c>
      <c r="AZ528" s="216">
        <f t="shared" si="60"/>
        <v>0</v>
      </c>
      <c r="BA528" s="189" t="b">
        <f t="shared" si="61"/>
        <v>1</v>
      </c>
      <c r="BB528" s="218"/>
      <c r="BC528" s="173"/>
      <c r="BD528" s="173"/>
      <c r="BE528" s="173"/>
      <c r="BF528" s="173"/>
      <c r="BG528" s="173"/>
      <c r="BH528" s="173"/>
      <c r="BI528" s="173"/>
      <c r="BJ528" s="173"/>
      <c r="BK528" s="173"/>
      <c r="BL528" s="173"/>
      <c r="BM528" s="173"/>
      <c r="BN528" s="173"/>
      <c r="BO528" s="173"/>
      <c r="BP528" s="173"/>
      <c r="BQ528" s="173"/>
      <c r="BR528" s="173"/>
      <c r="BS528" s="173"/>
      <c r="BT528" s="173"/>
      <c r="BU528" s="173"/>
      <c r="BV528" s="173"/>
      <c r="BW528" s="173"/>
      <c r="BX528" s="173"/>
    </row>
    <row r="529" spans="1:76" s="174" customFormat="1" ht="78.75">
      <c r="A529" s="164" t="str">
        <f t="shared" si="62"/>
        <v>0</v>
      </c>
      <c r="B529" s="165"/>
      <c r="C529" s="166"/>
      <c r="D529" s="166"/>
      <c r="E529" s="165"/>
      <c r="F529" s="165"/>
      <c r="G529" s="165"/>
      <c r="H529" s="165"/>
      <c r="I529" s="166"/>
      <c r="J529" s="165"/>
      <c r="K529" s="165"/>
      <c r="L529" s="167"/>
      <c r="M529" s="165"/>
      <c r="N529" s="165"/>
      <c r="O529" s="165"/>
      <c r="P529" s="166"/>
      <c r="Q529" s="166"/>
      <c r="R529" s="165"/>
      <c r="S529" s="165"/>
      <c r="T529" s="168"/>
      <c r="U529" s="168">
        <f t="shared" si="57"/>
        <v>0</v>
      </c>
      <c r="V529" s="196">
        <f t="shared" si="58"/>
        <v>0</v>
      </c>
      <c r="W529" s="183" t="str">
        <f t="shared" si="59"/>
        <v xml:space="preserve">   </v>
      </c>
      <c r="X529" s="166"/>
      <c r="Y529" s="218" t="s">
        <v>295</v>
      </c>
      <c r="Z529" s="166"/>
      <c r="AA529" s="169"/>
      <c r="AB529" s="169"/>
      <c r="AC529" s="169"/>
      <c r="AD529" s="169"/>
      <c r="AE529" s="169"/>
      <c r="AF529" s="169"/>
      <c r="AG529" s="170"/>
      <c r="AH529" s="171"/>
      <c r="AI529" s="171"/>
      <c r="AJ529" s="171"/>
      <c r="AK529" s="172"/>
      <c r="AL529" s="165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216">
        <f t="shared" si="63"/>
        <v>0</v>
      </c>
      <c r="AZ529" s="216">
        <f t="shared" si="60"/>
        <v>0</v>
      </c>
      <c r="BA529" s="189" t="b">
        <f t="shared" si="61"/>
        <v>1</v>
      </c>
      <c r="BB529" s="218"/>
      <c r="BC529" s="173"/>
      <c r="BD529" s="173"/>
      <c r="BE529" s="173"/>
      <c r="BF529" s="173"/>
      <c r="BG529" s="173"/>
      <c r="BH529" s="173"/>
      <c r="BI529" s="173"/>
      <c r="BJ529" s="173"/>
      <c r="BK529" s="173"/>
      <c r="BL529" s="173"/>
      <c r="BM529" s="173"/>
      <c r="BN529" s="173"/>
      <c r="BO529" s="173"/>
      <c r="BP529" s="173"/>
      <c r="BQ529" s="173"/>
      <c r="BR529" s="173"/>
      <c r="BS529" s="173"/>
      <c r="BT529" s="173"/>
      <c r="BU529" s="173"/>
      <c r="BV529" s="173"/>
      <c r="BW529" s="173"/>
      <c r="BX529" s="173"/>
    </row>
    <row r="530" spans="1:76" s="174" customFormat="1" ht="78.75">
      <c r="A530" s="164" t="str">
        <f t="shared" si="62"/>
        <v>0</v>
      </c>
      <c r="B530" s="165"/>
      <c r="C530" s="166"/>
      <c r="D530" s="166"/>
      <c r="E530" s="165"/>
      <c r="F530" s="165"/>
      <c r="G530" s="165"/>
      <c r="H530" s="165"/>
      <c r="I530" s="166"/>
      <c r="J530" s="165"/>
      <c r="K530" s="165"/>
      <c r="L530" s="167"/>
      <c r="M530" s="165"/>
      <c r="N530" s="165"/>
      <c r="O530" s="165"/>
      <c r="P530" s="166"/>
      <c r="Q530" s="166"/>
      <c r="R530" s="165"/>
      <c r="S530" s="165"/>
      <c r="T530" s="168"/>
      <c r="U530" s="168">
        <f t="shared" si="57"/>
        <v>0</v>
      </c>
      <c r="V530" s="196">
        <f t="shared" si="58"/>
        <v>0</v>
      </c>
      <c r="W530" s="183" t="str">
        <f t="shared" si="59"/>
        <v xml:space="preserve">   </v>
      </c>
      <c r="X530" s="166"/>
      <c r="Y530" s="218" t="s">
        <v>295</v>
      </c>
      <c r="Z530" s="166"/>
      <c r="AA530" s="169"/>
      <c r="AB530" s="169"/>
      <c r="AC530" s="169"/>
      <c r="AD530" s="169"/>
      <c r="AE530" s="169"/>
      <c r="AF530" s="169"/>
      <c r="AG530" s="170"/>
      <c r="AH530" s="171"/>
      <c r="AI530" s="171"/>
      <c r="AJ530" s="171"/>
      <c r="AK530" s="172"/>
      <c r="AL530" s="165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216">
        <f t="shared" si="63"/>
        <v>0</v>
      </c>
      <c r="AZ530" s="216">
        <f t="shared" si="60"/>
        <v>0</v>
      </c>
      <c r="BA530" s="189" t="b">
        <f t="shared" si="61"/>
        <v>1</v>
      </c>
      <c r="BB530" s="218"/>
      <c r="BC530" s="173"/>
      <c r="BD530" s="173"/>
      <c r="BE530" s="173"/>
      <c r="BF530" s="173"/>
      <c r="BG530" s="173"/>
      <c r="BH530" s="173"/>
      <c r="BI530" s="173"/>
      <c r="BJ530" s="173"/>
      <c r="BK530" s="173"/>
      <c r="BL530" s="173"/>
      <c r="BM530" s="173"/>
      <c r="BN530" s="173"/>
      <c r="BO530" s="173"/>
      <c r="BP530" s="173"/>
      <c r="BQ530" s="173"/>
      <c r="BR530" s="173"/>
      <c r="BS530" s="173"/>
      <c r="BT530" s="173"/>
      <c r="BU530" s="173"/>
      <c r="BV530" s="173"/>
      <c r="BW530" s="173"/>
      <c r="BX530" s="173"/>
    </row>
    <row r="531" spans="1:76" s="174" customFormat="1" ht="78.75">
      <c r="A531" s="164" t="str">
        <f t="shared" si="62"/>
        <v>0</v>
      </c>
      <c r="B531" s="165"/>
      <c r="C531" s="166"/>
      <c r="D531" s="166"/>
      <c r="E531" s="165"/>
      <c r="F531" s="165"/>
      <c r="G531" s="165"/>
      <c r="H531" s="165"/>
      <c r="I531" s="166"/>
      <c r="J531" s="165"/>
      <c r="K531" s="165"/>
      <c r="L531" s="167"/>
      <c r="M531" s="165"/>
      <c r="N531" s="165"/>
      <c r="O531" s="165"/>
      <c r="P531" s="166"/>
      <c r="Q531" s="166"/>
      <c r="R531" s="165"/>
      <c r="S531" s="165"/>
      <c r="T531" s="168"/>
      <c r="U531" s="168">
        <f t="shared" si="57"/>
        <v>0</v>
      </c>
      <c r="V531" s="196">
        <f t="shared" si="58"/>
        <v>0</v>
      </c>
      <c r="W531" s="183" t="str">
        <f t="shared" si="59"/>
        <v xml:space="preserve">   </v>
      </c>
      <c r="X531" s="166"/>
      <c r="Y531" s="218" t="s">
        <v>295</v>
      </c>
      <c r="Z531" s="166"/>
      <c r="AA531" s="169"/>
      <c r="AB531" s="169"/>
      <c r="AC531" s="169"/>
      <c r="AD531" s="169"/>
      <c r="AE531" s="169"/>
      <c r="AF531" s="169"/>
      <c r="AG531" s="170"/>
      <c r="AH531" s="171"/>
      <c r="AI531" s="171"/>
      <c r="AJ531" s="171"/>
      <c r="AK531" s="172"/>
      <c r="AL531" s="165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216">
        <f t="shared" si="63"/>
        <v>0</v>
      </c>
      <c r="AZ531" s="216">
        <f t="shared" si="60"/>
        <v>0</v>
      </c>
      <c r="BA531" s="189" t="b">
        <f t="shared" si="61"/>
        <v>1</v>
      </c>
      <c r="BB531" s="218"/>
      <c r="BC531" s="173"/>
      <c r="BD531" s="173"/>
      <c r="BE531" s="173"/>
      <c r="BF531" s="173"/>
      <c r="BG531" s="173"/>
      <c r="BH531" s="173"/>
      <c r="BI531" s="173"/>
      <c r="BJ531" s="173"/>
      <c r="BK531" s="173"/>
      <c r="BL531" s="173"/>
      <c r="BM531" s="173"/>
      <c r="BN531" s="173"/>
      <c r="BO531" s="173"/>
      <c r="BP531" s="173"/>
      <c r="BQ531" s="173"/>
      <c r="BR531" s="173"/>
      <c r="BS531" s="173"/>
      <c r="BT531" s="173"/>
      <c r="BU531" s="173"/>
      <c r="BV531" s="173"/>
      <c r="BW531" s="173"/>
      <c r="BX531" s="173"/>
    </row>
    <row r="532" spans="1:76" s="174" customFormat="1" ht="78.75">
      <c r="A532" s="164" t="str">
        <f t="shared" si="62"/>
        <v>0</v>
      </c>
      <c r="B532" s="165"/>
      <c r="C532" s="166"/>
      <c r="D532" s="166"/>
      <c r="E532" s="165"/>
      <c r="F532" s="165"/>
      <c r="G532" s="165"/>
      <c r="H532" s="165"/>
      <c r="I532" s="166"/>
      <c r="J532" s="165"/>
      <c r="K532" s="165"/>
      <c r="L532" s="167"/>
      <c r="M532" s="165"/>
      <c r="N532" s="165"/>
      <c r="O532" s="165"/>
      <c r="P532" s="166"/>
      <c r="Q532" s="166"/>
      <c r="R532" s="165"/>
      <c r="S532" s="165"/>
      <c r="T532" s="168"/>
      <c r="U532" s="168">
        <f t="shared" si="57"/>
        <v>0</v>
      </c>
      <c r="V532" s="196">
        <f t="shared" si="58"/>
        <v>0</v>
      </c>
      <c r="W532" s="183" t="str">
        <f t="shared" si="59"/>
        <v xml:space="preserve">   </v>
      </c>
      <c r="X532" s="166"/>
      <c r="Y532" s="218" t="s">
        <v>295</v>
      </c>
      <c r="Z532" s="166"/>
      <c r="AA532" s="169"/>
      <c r="AB532" s="169"/>
      <c r="AC532" s="169"/>
      <c r="AD532" s="169"/>
      <c r="AE532" s="169"/>
      <c r="AF532" s="169"/>
      <c r="AG532" s="170"/>
      <c r="AH532" s="171"/>
      <c r="AI532" s="171"/>
      <c r="AJ532" s="171"/>
      <c r="AK532" s="172"/>
      <c r="AL532" s="165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216">
        <f t="shared" si="63"/>
        <v>0</v>
      </c>
      <c r="AZ532" s="216">
        <f t="shared" si="60"/>
        <v>0</v>
      </c>
      <c r="BA532" s="189" t="b">
        <f t="shared" si="61"/>
        <v>1</v>
      </c>
      <c r="BB532" s="218"/>
      <c r="BC532" s="173"/>
      <c r="BD532" s="173"/>
      <c r="BE532" s="173"/>
      <c r="BF532" s="173"/>
      <c r="BG532" s="173"/>
      <c r="BH532" s="173"/>
      <c r="BI532" s="173"/>
      <c r="BJ532" s="173"/>
      <c r="BK532" s="173"/>
      <c r="BL532" s="173"/>
      <c r="BM532" s="173"/>
      <c r="BN532" s="173"/>
      <c r="BO532" s="173"/>
      <c r="BP532" s="173"/>
      <c r="BQ532" s="173"/>
      <c r="BR532" s="173"/>
      <c r="BS532" s="173"/>
      <c r="BT532" s="173"/>
      <c r="BU532" s="173"/>
      <c r="BV532" s="173"/>
      <c r="BW532" s="173"/>
      <c r="BX532" s="173"/>
    </row>
    <row r="533" spans="1:76" s="174" customFormat="1" ht="78.75">
      <c r="A533" s="164" t="str">
        <f t="shared" si="62"/>
        <v>0</v>
      </c>
      <c r="B533" s="165"/>
      <c r="C533" s="166"/>
      <c r="D533" s="166"/>
      <c r="E533" s="165"/>
      <c r="F533" s="165"/>
      <c r="G533" s="165"/>
      <c r="H533" s="165"/>
      <c r="I533" s="166"/>
      <c r="J533" s="165"/>
      <c r="K533" s="165"/>
      <c r="L533" s="167"/>
      <c r="M533" s="165"/>
      <c r="N533" s="165"/>
      <c r="O533" s="165"/>
      <c r="P533" s="166"/>
      <c r="Q533" s="166"/>
      <c r="R533" s="165"/>
      <c r="S533" s="165"/>
      <c r="T533" s="168"/>
      <c r="U533" s="168">
        <f t="shared" si="57"/>
        <v>0</v>
      </c>
      <c r="V533" s="196">
        <f t="shared" si="58"/>
        <v>0</v>
      </c>
      <c r="W533" s="183" t="str">
        <f t="shared" si="59"/>
        <v xml:space="preserve">   </v>
      </c>
      <c r="X533" s="166"/>
      <c r="Y533" s="218" t="s">
        <v>295</v>
      </c>
      <c r="Z533" s="166"/>
      <c r="AA533" s="169"/>
      <c r="AB533" s="169"/>
      <c r="AC533" s="169"/>
      <c r="AD533" s="169"/>
      <c r="AE533" s="169"/>
      <c r="AF533" s="169"/>
      <c r="AG533" s="170"/>
      <c r="AH533" s="171"/>
      <c r="AI533" s="171"/>
      <c r="AJ533" s="171"/>
      <c r="AK533" s="172"/>
      <c r="AL533" s="165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216">
        <f t="shared" si="63"/>
        <v>0</v>
      </c>
      <c r="AZ533" s="216">
        <f t="shared" si="60"/>
        <v>0</v>
      </c>
      <c r="BA533" s="189" t="b">
        <f t="shared" si="61"/>
        <v>1</v>
      </c>
      <c r="BB533" s="218"/>
      <c r="BC533" s="173"/>
      <c r="BD533" s="173"/>
      <c r="BE533" s="173"/>
      <c r="BF533" s="173"/>
      <c r="BG533" s="173"/>
      <c r="BH533" s="173"/>
      <c r="BI533" s="173"/>
      <c r="BJ533" s="173"/>
      <c r="BK533" s="173"/>
      <c r="BL533" s="173"/>
      <c r="BM533" s="173"/>
      <c r="BN533" s="173"/>
      <c r="BO533" s="173"/>
      <c r="BP533" s="173"/>
      <c r="BQ533" s="173"/>
      <c r="BR533" s="173"/>
      <c r="BS533" s="173"/>
      <c r="BT533" s="173"/>
      <c r="BU533" s="173"/>
      <c r="BV533" s="173"/>
      <c r="BW533" s="173"/>
      <c r="BX533" s="173"/>
    </row>
    <row r="534" spans="1:76" s="174" customFormat="1" ht="78.75">
      <c r="A534" s="164" t="str">
        <f t="shared" si="62"/>
        <v>0</v>
      </c>
      <c r="B534" s="165"/>
      <c r="C534" s="166"/>
      <c r="D534" s="166"/>
      <c r="E534" s="165"/>
      <c r="F534" s="165"/>
      <c r="G534" s="165"/>
      <c r="H534" s="165"/>
      <c r="I534" s="166"/>
      <c r="J534" s="165"/>
      <c r="K534" s="165"/>
      <c r="L534" s="167"/>
      <c r="M534" s="165"/>
      <c r="N534" s="165"/>
      <c r="O534" s="165"/>
      <c r="P534" s="166"/>
      <c r="Q534" s="166"/>
      <c r="R534" s="165"/>
      <c r="S534" s="165"/>
      <c r="T534" s="168"/>
      <c r="U534" s="168">
        <f t="shared" si="57"/>
        <v>0</v>
      </c>
      <c r="V534" s="196">
        <f t="shared" si="58"/>
        <v>0</v>
      </c>
      <c r="W534" s="183" t="str">
        <f t="shared" si="59"/>
        <v xml:space="preserve">   </v>
      </c>
      <c r="X534" s="166"/>
      <c r="Y534" s="218" t="s">
        <v>295</v>
      </c>
      <c r="Z534" s="166"/>
      <c r="AA534" s="169"/>
      <c r="AB534" s="169"/>
      <c r="AC534" s="169"/>
      <c r="AD534" s="169"/>
      <c r="AE534" s="169"/>
      <c r="AF534" s="169"/>
      <c r="AG534" s="170"/>
      <c r="AH534" s="171"/>
      <c r="AI534" s="171"/>
      <c r="AJ534" s="171"/>
      <c r="AK534" s="172"/>
      <c r="AL534" s="165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216">
        <f t="shared" si="63"/>
        <v>0</v>
      </c>
      <c r="AZ534" s="216">
        <f t="shared" si="60"/>
        <v>0</v>
      </c>
      <c r="BA534" s="189" t="b">
        <f t="shared" si="61"/>
        <v>1</v>
      </c>
      <c r="BB534" s="218"/>
      <c r="BC534" s="173"/>
      <c r="BD534" s="173"/>
      <c r="BE534" s="173"/>
      <c r="BF534" s="173"/>
      <c r="BG534" s="173"/>
      <c r="BH534" s="173"/>
      <c r="BI534" s="173"/>
      <c r="BJ534" s="173"/>
      <c r="BK534" s="173"/>
      <c r="BL534" s="173"/>
      <c r="BM534" s="173"/>
      <c r="BN534" s="173"/>
      <c r="BO534" s="173"/>
      <c r="BP534" s="173"/>
      <c r="BQ534" s="173"/>
      <c r="BR534" s="173"/>
      <c r="BS534" s="173"/>
      <c r="BT534" s="173"/>
      <c r="BU534" s="173"/>
      <c r="BV534" s="173"/>
      <c r="BW534" s="173"/>
      <c r="BX534" s="173"/>
    </row>
    <row r="535" spans="1:76" s="174" customFormat="1" ht="78.75">
      <c r="A535" s="164" t="str">
        <f t="shared" si="62"/>
        <v>0</v>
      </c>
      <c r="B535" s="165"/>
      <c r="C535" s="166"/>
      <c r="D535" s="166"/>
      <c r="E535" s="165"/>
      <c r="F535" s="165"/>
      <c r="G535" s="165"/>
      <c r="H535" s="165"/>
      <c r="I535" s="166"/>
      <c r="J535" s="165"/>
      <c r="K535" s="165"/>
      <c r="L535" s="167"/>
      <c r="M535" s="165"/>
      <c r="N535" s="165"/>
      <c r="O535" s="165"/>
      <c r="P535" s="166"/>
      <c r="Q535" s="166"/>
      <c r="R535" s="165"/>
      <c r="S535" s="165"/>
      <c r="T535" s="168"/>
      <c r="U535" s="168">
        <f t="shared" si="57"/>
        <v>0</v>
      </c>
      <c r="V535" s="196">
        <f t="shared" si="58"/>
        <v>0</v>
      </c>
      <c r="W535" s="183" t="str">
        <f t="shared" si="59"/>
        <v xml:space="preserve">   </v>
      </c>
      <c r="X535" s="166"/>
      <c r="Y535" s="218" t="s">
        <v>295</v>
      </c>
      <c r="Z535" s="166"/>
      <c r="AA535" s="169"/>
      <c r="AB535" s="169"/>
      <c r="AC535" s="169"/>
      <c r="AD535" s="169"/>
      <c r="AE535" s="169"/>
      <c r="AF535" s="169"/>
      <c r="AG535" s="170"/>
      <c r="AH535" s="171"/>
      <c r="AI535" s="171"/>
      <c r="AJ535" s="171"/>
      <c r="AK535" s="172"/>
      <c r="AL535" s="165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216">
        <f t="shared" si="63"/>
        <v>0</v>
      </c>
      <c r="AZ535" s="216">
        <f t="shared" si="60"/>
        <v>0</v>
      </c>
      <c r="BA535" s="189" t="b">
        <f t="shared" si="61"/>
        <v>1</v>
      </c>
      <c r="BB535" s="218"/>
      <c r="BC535" s="173"/>
      <c r="BD535" s="173"/>
      <c r="BE535" s="173"/>
      <c r="BF535" s="173"/>
      <c r="BG535" s="173"/>
      <c r="BH535" s="173"/>
      <c r="BI535" s="173"/>
      <c r="BJ535" s="173"/>
      <c r="BK535" s="173"/>
      <c r="BL535" s="173"/>
      <c r="BM535" s="173"/>
      <c r="BN535" s="173"/>
      <c r="BO535" s="173"/>
      <c r="BP535" s="173"/>
      <c r="BQ535" s="173"/>
      <c r="BR535" s="173"/>
      <c r="BS535" s="173"/>
      <c r="BT535" s="173"/>
      <c r="BU535" s="173"/>
      <c r="BV535" s="173"/>
      <c r="BW535" s="173"/>
      <c r="BX535" s="173"/>
    </row>
    <row r="536" spans="1:76" s="174" customFormat="1" ht="78.75">
      <c r="A536" s="164" t="str">
        <f t="shared" si="62"/>
        <v>0</v>
      </c>
      <c r="B536" s="165"/>
      <c r="C536" s="166"/>
      <c r="D536" s="166"/>
      <c r="E536" s="165"/>
      <c r="F536" s="165"/>
      <c r="G536" s="165"/>
      <c r="H536" s="165"/>
      <c r="I536" s="166"/>
      <c r="J536" s="165"/>
      <c r="K536" s="165"/>
      <c r="L536" s="167"/>
      <c r="M536" s="165"/>
      <c r="N536" s="165"/>
      <c r="O536" s="165"/>
      <c r="P536" s="166"/>
      <c r="Q536" s="166"/>
      <c r="R536" s="165"/>
      <c r="S536" s="165"/>
      <c r="T536" s="168"/>
      <c r="U536" s="168">
        <f t="shared" si="57"/>
        <v>0</v>
      </c>
      <c r="V536" s="196">
        <f t="shared" si="58"/>
        <v>0</v>
      </c>
      <c r="W536" s="183" t="str">
        <f t="shared" si="59"/>
        <v xml:space="preserve">   </v>
      </c>
      <c r="X536" s="166"/>
      <c r="Y536" s="218" t="s">
        <v>295</v>
      </c>
      <c r="Z536" s="166"/>
      <c r="AA536" s="169"/>
      <c r="AB536" s="169"/>
      <c r="AC536" s="169"/>
      <c r="AD536" s="169"/>
      <c r="AE536" s="169"/>
      <c r="AF536" s="169"/>
      <c r="AG536" s="170"/>
      <c r="AH536" s="171"/>
      <c r="AI536" s="171"/>
      <c r="AJ536" s="171"/>
      <c r="AK536" s="172"/>
      <c r="AL536" s="165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216">
        <f t="shared" si="63"/>
        <v>0</v>
      </c>
      <c r="AZ536" s="216">
        <f t="shared" si="60"/>
        <v>0</v>
      </c>
      <c r="BA536" s="189" t="b">
        <f t="shared" si="61"/>
        <v>1</v>
      </c>
      <c r="BB536" s="218"/>
      <c r="BC536" s="173"/>
      <c r="BD536" s="173"/>
      <c r="BE536" s="173"/>
      <c r="BF536" s="173"/>
      <c r="BG536" s="173"/>
      <c r="BH536" s="173"/>
      <c r="BI536" s="173"/>
      <c r="BJ536" s="173"/>
      <c r="BK536" s="173"/>
      <c r="BL536" s="173"/>
      <c r="BM536" s="173"/>
      <c r="BN536" s="173"/>
      <c r="BO536" s="173"/>
      <c r="BP536" s="173"/>
      <c r="BQ536" s="173"/>
      <c r="BR536" s="173"/>
      <c r="BS536" s="173"/>
      <c r="BT536" s="173"/>
      <c r="BU536" s="173"/>
      <c r="BV536" s="173"/>
      <c r="BW536" s="173"/>
      <c r="BX536" s="173"/>
    </row>
    <row r="537" spans="1:76" s="174" customFormat="1" ht="78.75">
      <c r="A537" s="164" t="str">
        <f t="shared" si="62"/>
        <v>0</v>
      </c>
      <c r="B537" s="165"/>
      <c r="C537" s="166"/>
      <c r="D537" s="166"/>
      <c r="E537" s="165"/>
      <c r="F537" s="165"/>
      <c r="G537" s="165"/>
      <c r="H537" s="165"/>
      <c r="I537" s="166"/>
      <c r="J537" s="165"/>
      <c r="K537" s="165"/>
      <c r="L537" s="167"/>
      <c r="M537" s="165"/>
      <c r="N537" s="165"/>
      <c r="O537" s="165"/>
      <c r="P537" s="166"/>
      <c r="Q537" s="166"/>
      <c r="R537" s="165"/>
      <c r="S537" s="165"/>
      <c r="T537" s="168"/>
      <c r="U537" s="168">
        <f t="shared" si="57"/>
        <v>0</v>
      </c>
      <c r="V537" s="196">
        <f t="shared" si="58"/>
        <v>0</v>
      </c>
      <c r="W537" s="183" t="str">
        <f t="shared" si="59"/>
        <v xml:space="preserve">   </v>
      </c>
      <c r="X537" s="166"/>
      <c r="Y537" s="218" t="s">
        <v>295</v>
      </c>
      <c r="Z537" s="166"/>
      <c r="AA537" s="169"/>
      <c r="AB537" s="169"/>
      <c r="AC537" s="169"/>
      <c r="AD537" s="169"/>
      <c r="AE537" s="169"/>
      <c r="AF537" s="169"/>
      <c r="AG537" s="170"/>
      <c r="AH537" s="171"/>
      <c r="AI537" s="171"/>
      <c r="AJ537" s="171"/>
      <c r="AK537" s="172"/>
      <c r="AL537" s="165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216">
        <f t="shared" si="63"/>
        <v>0</v>
      </c>
      <c r="AZ537" s="216">
        <f t="shared" si="60"/>
        <v>0</v>
      </c>
      <c r="BA537" s="189" t="b">
        <f t="shared" si="61"/>
        <v>1</v>
      </c>
      <c r="BB537" s="218"/>
      <c r="BC537" s="173"/>
      <c r="BD537" s="173"/>
      <c r="BE537" s="173"/>
      <c r="BF537" s="173"/>
      <c r="BG537" s="173"/>
      <c r="BH537" s="173"/>
      <c r="BI537" s="173"/>
      <c r="BJ537" s="173"/>
      <c r="BK537" s="173"/>
      <c r="BL537" s="173"/>
      <c r="BM537" s="173"/>
      <c r="BN537" s="173"/>
      <c r="BO537" s="173"/>
      <c r="BP537" s="173"/>
      <c r="BQ537" s="173"/>
      <c r="BR537" s="173"/>
      <c r="BS537" s="173"/>
      <c r="BT537" s="173"/>
      <c r="BU537" s="173"/>
      <c r="BV537" s="173"/>
      <c r="BW537" s="173"/>
      <c r="BX537" s="173"/>
    </row>
    <row r="538" spans="1:76" s="174" customFormat="1" ht="78.75">
      <c r="A538" s="164" t="str">
        <f t="shared" si="62"/>
        <v>0</v>
      </c>
      <c r="B538" s="165"/>
      <c r="C538" s="166"/>
      <c r="D538" s="166"/>
      <c r="E538" s="165"/>
      <c r="F538" s="165"/>
      <c r="G538" s="165"/>
      <c r="H538" s="165"/>
      <c r="I538" s="166"/>
      <c r="J538" s="165"/>
      <c r="K538" s="165"/>
      <c r="L538" s="167"/>
      <c r="M538" s="165"/>
      <c r="N538" s="165"/>
      <c r="O538" s="165"/>
      <c r="P538" s="166"/>
      <c r="Q538" s="166"/>
      <c r="R538" s="165"/>
      <c r="S538" s="165"/>
      <c r="T538" s="168"/>
      <c r="U538" s="168">
        <f t="shared" si="57"/>
        <v>0</v>
      </c>
      <c r="V538" s="196">
        <f t="shared" si="58"/>
        <v>0</v>
      </c>
      <c r="W538" s="183" t="str">
        <f t="shared" si="59"/>
        <v xml:space="preserve">   </v>
      </c>
      <c r="X538" s="166"/>
      <c r="Y538" s="218" t="s">
        <v>295</v>
      </c>
      <c r="Z538" s="166"/>
      <c r="AA538" s="169"/>
      <c r="AB538" s="169"/>
      <c r="AC538" s="169"/>
      <c r="AD538" s="169"/>
      <c r="AE538" s="169"/>
      <c r="AF538" s="169"/>
      <c r="AG538" s="170"/>
      <c r="AH538" s="171"/>
      <c r="AI538" s="171"/>
      <c r="AJ538" s="171"/>
      <c r="AK538" s="172"/>
      <c r="AL538" s="165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216">
        <f t="shared" si="63"/>
        <v>0</v>
      </c>
      <c r="AZ538" s="216">
        <f t="shared" si="60"/>
        <v>0</v>
      </c>
      <c r="BA538" s="189" t="b">
        <f t="shared" si="61"/>
        <v>1</v>
      </c>
      <c r="BB538" s="218"/>
      <c r="BC538" s="173"/>
      <c r="BD538" s="173"/>
      <c r="BE538" s="173"/>
      <c r="BF538" s="173"/>
      <c r="BG538" s="173"/>
      <c r="BH538" s="173"/>
      <c r="BI538" s="173"/>
      <c r="BJ538" s="173"/>
      <c r="BK538" s="173"/>
      <c r="BL538" s="173"/>
      <c r="BM538" s="173"/>
      <c r="BN538" s="173"/>
      <c r="BO538" s="173"/>
      <c r="BP538" s="173"/>
      <c r="BQ538" s="173"/>
      <c r="BR538" s="173"/>
      <c r="BS538" s="173"/>
      <c r="BT538" s="173"/>
      <c r="BU538" s="173"/>
      <c r="BV538" s="173"/>
      <c r="BW538" s="173"/>
      <c r="BX538" s="173"/>
    </row>
    <row r="539" spans="1:76" s="174" customFormat="1" ht="78.75">
      <c r="A539" s="164" t="str">
        <f t="shared" si="62"/>
        <v>0</v>
      </c>
      <c r="B539" s="165"/>
      <c r="C539" s="166"/>
      <c r="D539" s="166"/>
      <c r="E539" s="165"/>
      <c r="F539" s="165"/>
      <c r="G539" s="165"/>
      <c r="H539" s="165"/>
      <c r="I539" s="166"/>
      <c r="J539" s="165"/>
      <c r="K539" s="165"/>
      <c r="L539" s="167"/>
      <c r="M539" s="165"/>
      <c r="N539" s="165"/>
      <c r="O539" s="165"/>
      <c r="P539" s="166"/>
      <c r="Q539" s="166"/>
      <c r="R539" s="165"/>
      <c r="S539" s="165"/>
      <c r="T539" s="168"/>
      <c r="U539" s="168">
        <f t="shared" si="57"/>
        <v>0</v>
      </c>
      <c r="V539" s="196">
        <f t="shared" si="58"/>
        <v>0</v>
      </c>
      <c r="W539" s="183" t="str">
        <f t="shared" si="59"/>
        <v xml:space="preserve">   </v>
      </c>
      <c r="X539" s="166"/>
      <c r="Y539" s="218" t="s">
        <v>295</v>
      </c>
      <c r="Z539" s="166"/>
      <c r="AA539" s="169"/>
      <c r="AB539" s="169"/>
      <c r="AC539" s="169"/>
      <c r="AD539" s="169"/>
      <c r="AE539" s="169"/>
      <c r="AF539" s="169"/>
      <c r="AG539" s="170"/>
      <c r="AH539" s="171"/>
      <c r="AI539" s="171"/>
      <c r="AJ539" s="171"/>
      <c r="AK539" s="172"/>
      <c r="AL539" s="165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216">
        <f t="shared" si="63"/>
        <v>0</v>
      </c>
      <c r="AZ539" s="216">
        <f t="shared" si="60"/>
        <v>0</v>
      </c>
      <c r="BA539" s="189" t="b">
        <f t="shared" si="61"/>
        <v>1</v>
      </c>
      <c r="BB539" s="218"/>
      <c r="BC539" s="173"/>
      <c r="BD539" s="173"/>
      <c r="BE539" s="173"/>
      <c r="BF539" s="173"/>
      <c r="BG539" s="173"/>
      <c r="BH539" s="173"/>
      <c r="BI539" s="173"/>
      <c r="BJ539" s="173"/>
      <c r="BK539" s="173"/>
      <c r="BL539" s="173"/>
      <c r="BM539" s="173"/>
      <c r="BN539" s="173"/>
      <c r="BO539" s="173"/>
      <c r="BP539" s="173"/>
      <c r="BQ539" s="173"/>
      <c r="BR539" s="173"/>
      <c r="BS539" s="173"/>
      <c r="BT539" s="173"/>
      <c r="BU539" s="173"/>
      <c r="BV539" s="173"/>
      <c r="BW539" s="173"/>
      <c r="BX539" s="173"/>
    </row>
    <row r="540" spans="1:76" s="174" customFormat="1" ht="78.75">
      <c r="A540" s="164" t="str">
        <f t="shared" si="62"/>
        <v>0</v>
      </c>
      <c r="B540" s="165"/>
      <c r="C540" s="166"/>
      <c r="D540" s="166"/>
      <c r="E540" s="165"/>
      <c r="F540" s="165"/>
      <c r="G540" s="165"/>
      <c r="H540" s="165"/>
      <c r="I540" s="166"/>
      <c r="J540" s="165"/>
      <c r="K540" s="165"/>
      <c r="L540" s="167"/>
      <c r="M540" s="165"/>
      <c r="N540" s="165"/>
      <c r="O540" s="165"/>
      <c r="P540" s="166"/>
      <c r="Q540" s="166"/>
      <c r="R540" s="165"/>
      <c r="S540" s="165"/>
      <c r="T540" s="168"/>
      <c r="U540" s="168">
        <f t="shared" si="57"/>
        <v>0</v>
      </c>
      <c r="V540" s="196">
        <f t="shared" si="58"/>
        <v>0</v>
      </c>
      <c r="W540" s="183" t="str">
        <f t="shared" si="59"/>
        <v xml:space="preserve">   </v>
      </c>
      <c r="X540" s="166"/>
      <c r="Y540" s="218" t="s">
        <v>295</v>
      </c>
      <c r="Z540" s="166"/>
      <c r="AA540" s="169"/>
      <c r="AB540" s="169"/>
      <c r="AC540" s="169"/>
      <c r="AD540" s="169"/>
      <c r="AE540" s="169"/>
      <c r="AF540" s="169"/>
      <c r="AG540" s="170"/>
      <c r="AH540" s="171"/>
      <c r="AI540" s="171"/>
      <c r="AJ540" s="171"/>
      <c r="AK540" s="172"/>
      <c r="AL540" s="165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216">
        <f t="shared" si="63"/>
        <v>0</v>
      </c>
      <c r="AZ540" s="216">
        <f t="shared" si="60"/>
        <v>0</v>
      </c>
      <c r="BA540" s="189" t="b">
        <f t="shared" si="61"/>
        <v>1</v>
      </c>
      <c r="BB540" s="218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3"/>
      <c r="BN540" s="173"/>
      <c r="BO540" s="173"/>
      <c r="BP540" s="173"/>
      <c r="BQ540" s="173"/>
      <c r="BR540" s="173"/>
      <c r="BS540" s="173"/>
      <c r="BT540" s="173"/>
      <c r="BU540" s="173"/>
      <c r="BV540" s="173"/>
      <c r="BW540" s="173"/>
      <c r="BX540" s="173"/>
    </row>
    <row r="541" spans="1:76" s="174" customFormat="1" ht="78.75">
      <c r="A541" s="164" t="str">
        <f t="shared" si="62"/>
        <v>0</v>
      </c>
      <c r="B541" s="165"/>
      <c r="C541" s="166"/>
      <c r="D541" s="166"/>
      <c r="E541" s="165"/>
      <c r="F541" s="165"/>
      <c r="G541" s="165"/>
      <c r="H541" s="165"/>
      <c r="I541" s="166"/>
      <c r="J541" s="165"/>
      <c r="K541" s="165"/>
      <c r="L541" s="167"/>
      <c r="M541" s="165"/>
      <c r="N541" s="165"/>
      <c r="O541" s="165"/>
      <c r="P541" s="166"/>
      <c r="Q541" s="166"/>
      <c r="R541" s="165"/>
      <c r="S541" s="165"/>
      <c r="T541" s="168"/>
      <c r="U541" s="168">
        <f t="shared" si="57"/>
        <v>0</v>
      </c>
      <c r="V541" s="196">
        <f t="shared" si="58"/>
        <v>0</v>
      </c>
      <c r="W541" s="183" t="str">
        <f t="shared" si="59"/>
        <v xml:space="preserve">   </v>
      </c>
      <c r="X541" s="166"/>
      <c r="Y541" s="218" t="s">
        <v>295</v>
      </c>
      <c r="Z541" s="166"/>
      <c r="AA541" s="169"/>
      <c r="AB541" s="169"/>
      <c r="AC541" s="169"/>
      <c r="AD541" s="169"/>
      <c r="AE541" s="169"/>
      <c r="AF541" s="169"/>
      <c r="AG541" s="170"/>
      <c r="AH541" s="171"/>
      <c r="AI541" s="171"/>
      <c r="AJ541" s="171"/>
      <c r="AK541" s="172"/>
      <c r="AL541" s="165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216">
        <f t="shared" si="63"/>
        <v>0</v>
      </c>
      <c r="AZ541" s="216">
        <f t="shared" si="60"/>
        <v>0</v>
      </c>
      <c r="BA541" s="189" t="b">
        <f t="shared" si="61"/>
        <v>1</v>
      </c>
      <c r="BB541" s="218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3"/>
      <c r="BN541" s="173"/>
      <c r="BO541" s="173"/>
      <c r="BP541" s="173"/>
      <c r="BQ541" s="173"/>
      <c r="BR541" s="173"/>
      <c r="BS541" s="173"/>
      <c r="BT541" s="173"/>
      <c r="BU541" s="173"/>
      <c r="BV541" s="173"/>
      <c r="BW541" s="173"/>
      <c r="BX541" s="173"/>
    </row>
    <row r="542" spans="1:76" s="174" customFormat="1" ht="78.75">
      <c r="A542" s="164" t="str">
        <f t="shared" si="62"/>
        <v>0</v>
      </c>
      <c r="B542" s="165"/>
      <c r="C542" s="166"/>
      <c r="D542" s="166"/>
      <c r="E542" s="165"/>
      <c r="F542" s="165"/>
      <c r="G542" s="165"/>
      <c r="H542" s="165"/>
      <c r="I542" s="166"/>
      <c r="J542" s="165"/>
      <c r="K542" s="165"/>
      <c r="L542" s="167"/>
      <c r="M542" s="165"/>
      <c r="N542" s="165"/>
      <c r="O542" s="165"/>
      <c r="P542" s="166"/>
      <c r="Q542" s="166"/>
      <c r="R542" s="165"/>
      <c r="S542" s="165"/>
      <c r="T542" s="168"/>
      <c r="U542" s="168">
        <f t="shared" si="57"/>
        <v>0</v>
      </c>
      <c r="V542" s="196">
        <f t="shared" si="58"/>
        <v>0</v>
      </c>
      <c r="W542" s="183" t="str">
        <f t="shared" si="59"/>
        <v xml:space="preserve">   </v>
      </c>
      <c r="X542" s="166"/>
      <c r="Y542" s="218" t="s">
        <v>295</v>
      </c>
      <c r="Z542" s="166"/>
      <c r="AA542" s="169"/>
      <c r="AB542" s="169"/>
      <c r="AC542" s="169"/>
      <c r="AD542" s="169"/>
      <c r="AE542" s="169"/>
      <c r="AF542" s="169"/>
      <c r="AG542" s="170"/>
      <c r="AH542" s="171"/>
      <c r="AI542" s="171"/>
      <c r="AJ542" s="171"/>
      <c r="AK542" s="172"/>
      <c r="AL542" s="165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216">
        <f t="shared" si="63"/>
        <v>0</v>
      </c>
      <c r="AZ542" s="216">
        <f t="shared" si="60"/>
        <v>0</v>
      </c>
      <c r="BA542" s="189" t="b">
        <f t="shared" si="61"/>
        <v>1</v>
      </c>
      <c r="BB542" s="218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3"/>
      <c r="BN542" s="173"/>
      <c r="BO542" s="173"/>
      <c r="BP542" s="173"/>
      <c r="BQ542" s="173"/>
      <c r="BR542" s="173"/>
      <c r="BS542" s="173"/>
      <c r="BT542" s="173"/>
      <c r="BU542" s="173"/>
      <c r="BV542" s="173"/>
      <c r="BW542" s="173"/>
      <c r="BX542" s="173"/>
    </row>
    <row r="543" spans="1:76" s="174" customFormat="1" ht="78.75">
      <c r="A543" s="164" t="str">
        <f t="shared" si="62"/>
        <v>0</v>
      </c>
      <c r="B543" s="165"/>
      <c r="C543" s="166"/>
      <c r="D543" s="166"/>
      <c r="E543" s="165"/>
      <c r="F543" s="165"/>
      <c r="G543" s="165"/>
      <c r="H543" s="165"/>
      <c r="I543" s="166"/>
      <c r="J543" s="165"/>
      <c r="K543" s="165"/>
      <c r="L543" s="167"/>
      <c r="M543" s="165"/>
      <c r="N543" s="165"/>
      <c r="O543" s="165"/>
      <c r="P543" s="166"/>
      <c r="Q543" s="166"/>
      <c r="R543" s="165"/>
      <c r="S543" s="165"/>
      <c r="T543" s="168"/>
      <c r="U543" s="168">
        <f t="shared" si="57"/>
        <v>0</v>
      </c>
      <c r="V543" s="196">
        <f t="shared" si="58"/>
        <v>0</v>
      </c>
      <c r="W543" s="183" t="str">
        <f t="shared" si="59"/>
        <v xml:space="preserve">   </v>
      </c>
      <c r="X543" s="166"/>
      <c r="Y543" s="218" t="s">
        <v>295</v>
      </c>
      <c r="Z543" s="166"/>
      <c r="AA543" s="169"/>
      <c r="AB543" s="169"/>
      <c r="AC543" s="169"/>
      <c r="AD543" s="169"/>
      <c r="AE543" s="169"/>
      <c r="AF543" s="169"/>
      <c r="AG543" s="170"/>
      <c r="AH543" s="171"/>
      <c r="AI543" s="171"/>
      <c r="AJ543" s="171"/>
      <c r="AK543" s="172"/>
      <c r="AL543" s="165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216">
        <f t="shared" si="63"/>
        <v>0</v>
      </c>
      <c r="AZ543" s="216">
        <f t="shared" si="60"/>
        <v>0</v>
      </c>
      <c r="BA543" s="189" t="b">
        <f t="shared" si="61"/>
        <v>1</v>
      </c>
      <c r="BB543" s="218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3"/>
      <c r="BN543" s="173"/>
      <c r="BO543" s="173"/>
      <c r="BP543" s="173"/>
      <c r="BQ543" s="173"/>
      <c r="BR543" s="173"/>
      <c r="BS543" s="173"/>
      <c r="BT543" s="173"/>
      <c r="BU543" s="173"/>
      <c r="BV543" s="173"/>
      <c r="BW543" s="173"/>
      <c r="BX543" s="173"/>
    </row>
    <row r="544" spans="1:76" s="174" customFormat="1" ht="78.75">
      <c r="A544" s="164" t="str">
        <f t="shared" si="62"/>
        <v>0</v>
      </c>
      <c r="B544" s="165"/>
      <c r="C544" s="166"/>
      <c r="D544" s="166"/>
      <c r="E544" s="165"/>
      <c r="F544" s="165"/>
      <c r="G544" s="165"/>
      <c r="H544" s="165"/>
      <c r="I544" s="166"/>
      <c r="J544" s="165"/>
      <c r="K544" s="165"/>
      <c r="L544" s="167"/>
      <c r="M544" s="165"/>
      <c r="N544" s="165"/>
      <c r="O544" s="165"/>
      <c r="P544" s="166"/>
      <c r="Q544" s="166"/>
      <c r="R544" s="165"/>
      <c r="S544" s="165"/>
      <c r="T544" s="168"/>
      <c r="U544" s="168">
        <f t="shared" si="57"/>
        <v>0</v>
      </c>
      <c r="V544" s="196">
        <f t="shared" si="58"/>
        <v>0</v>
      </c>
      <c r="W544" s="183" t="str">
        <f t="shared" si="59"/>
        <v xml:space="preserve">   </v>
      </c>
      <c r="X544" s="166"/>
      <c r="Y544" s="218" t="s">
        <v>295</v>
      </c>
      <c r="Z544" s="166"/>
      <c r="AA544" s="169"/>
      <c r="AB544" s="169"/>
      <c r="AC544" s="169"/>
      <c r="AD544" s="169"/>
      <c r="AE544" s="169"/>
      <c r="AF544" s="169"/>
      <c r="AG544" s="170"/>
      <c r="AH544" s="171"/>
      <c r="AI544" s="171"/>
      <c r="AJ544" s="171"/>
      <c r="AK544" s="172"/>
      <c r="AL544" s="165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216">
        <f t="shared" si="63"/>
        <v>0</v>
      </c>
      <c r="AZ544" s="216">
        <f t="shared" si="60"/>
        <v>0</v>
      </c>
      <c r="BA544" s="189" t="b">
        <f t="shared" si="61"/>
        <v>1</v>
      </c>
      <c r="BB544" s="218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3"/>
      <c r="BN544" s="173"/>
      <c r="BO544" s="173"/>
      <c r="BP544" s="173"/>
      <c r="BQ544" s="173"/>
      <c r="BR544" s="173"/>
      <c r="BS544" s="173"/>
      <c r="BT544" s="173"/>
      <c r="BU544" s="173"/>
      <c r="BV544" s="173"/>
      <c r="BW544" s="173"/>
      <c r="BX544" s="173"/>
    </row>
    <row r="545" spans="1:76" s="174" customFormat="1" ht="78.75">
      <c r="A545" s="164" t="str">
        <f t="shared" si="62"/>
        <v>0</v>
      </c>
      <c r="B545" s="165"/>
      <c r="C545" s="166"/>
      <c r="D545" s="166"/>
      <c r="E545" s="165"/>
      <c r="F545" s="165"/>
      <c r="G545" s="165"/>
      <c r="H545" s="165"/>
      <c r="I545" s="166"/>
      <c r="J545" s="165"/>
      <c r="K545" s="165"/>
      <c r="L545" s="167"/>
      <c r="M545" s="165"/>
      <c r="N545" s="165"/>
      <c r="O545" s="165"/>
      <c r="P545" s="166"/>
      <c r="Q545" s="166"/>
      <c r="R545" s="165"/>
      <c r="S545" s="165"/>
      <c r="T545" s="168"/>
      <c r="U545" s="168">
        <f t="shared" si="57"/>
        <v>0</v>
      </c>
      <c r="V545" s="196">
        <f t="shared" si="58"/>
        <v>0</v>
      </c>
      <c r="W545" s="183" t="str">
        <f t="shared" si="59"/>
        <v xml:space="preserve">   </v>
      </c>
      <c r="X545" s="166"/>
      <c r="Y545" s="218" t="s">
        <v>295</v>
      </c>
      <c r="Z545" s="166"/>
      <c r="AA545" s="169"/>
      <c r="AB545" s="169"/>
      <c r="AC545" s="169"/>
      <c r="AD545" s="169"/>
      <c r="AE545" s="169"/>
      <c r="AF545" s="169"/>
      <c r="AG545" s="170"/>
      <c r="AH545" s="171"/>
      <c r="AI545" s="171"/>
      <c r="AJ545" s="171"/>
      <c r="AK545" s="172"/>
      <c r="AL545" s="165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216">
        <f t="shared" si="63"/>
        <v>0</v>
      </c>
      <c r="AZ545" s="216">
        <f t="shared" si="60"/>
        <v>0</v>
      </c>
      <c r="BA545" s="189" t="b">
        <f t="shared" si="61"/>
        <v>1</v>
      </c>
      <c r="BB545" s="218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73"/>
      <c r="BN545" s="173"/>
      <c r="BO545" s="173"/>
      <c r="BP545" s="173"/>
      <c r="BQ545" s="173"/>
      <c r="BR545" s="173"/>
      <c r="BS545" s="173"/>
      <c r="BT545" s="173"/>
      <c r="BU545" s="173"/>
      <c r="BV545" s="173"/>
      <c r="BW545" s="173"/>
      <c r="BX545" s="173"/>
    </row>
    <row r="546" spans="1:76" s="174" customFormat="1" ht="78.75">
      <c r="A546" s="164" t="str">
        <f t="shared" si="62"/>
        <v>0</v>
      </c>
      <c r="B546" s="165"/>
      <c r="C546" s="166"/>
      <c r="D546" s="166"/>
      <c r="E546" s="165"/>
      <c r="F546" s="165"/>
      <c r="G546" s="165"/>
      <c r="H546" s="165"/>
      <c r="I546" s="166"/>
      <c r="J546" s="165"/>
      <c r="K546" s="165"/>
      <c r="L546" s="167"/>
      <c r="M546" s="165"/>
      <c r="N546" s="165"/>
      <c r="O546" s="165"/>
      <c r="P546" s="166"/>
      <c r="Q546" s="166"/>
      <c r="R546" s="165"/>
      <c r="S546" s="165"/>
      <c r="T546" s="168"/>
      <c r="U546" s="168">
        <f t="shared" si="57"/>
        <v>0</v>
      </c>
      <c r="V546" s="196">
        <f t="shared" si="58"/>
        <v>0</v>
      </c>
      <c r="W546" s="183" t="str">
        <f t="shared" si="59"/>
        <v xml:space="preserve">   </v>
      </c>
      <c r="X546" s="166"/>
      <c r="Y546" s="218" t="s">
        <v>295</v>
      </c>
      <c r="Z546" s="166"/>
      <c r="AA546" s="169"/>
      <c r="AB546" s="169"/>
      <c r="AC546" s="169"/>
      <c r="AD546" s="169"/>
      <c r="AE546" s="169"/>
      <c r="AF546" s="169"/>
      <c r="AG546" s="170"/>
      <c r="AH546" s="171"/>
      <c r="AI546" s="171"/>
      <c r="AJ546" s="171"/>
      <c r="AK546" s="172"/>
      <c r="AL546" s="165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216">
        <f t="shared" si="63"/>
        <v>0</v>
      </c>
      <c r="AZ546" s="216">
        <f t="shared" si="60"/>
        <v>0</v>
      </c>
      <c r="BA546" s="189" t="b">
        <f t="shared" si="61"/>
        <v>1</v>
      </c>
      <c r="BB546" s="218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173"/>
      <c r="BN546" s="173"/>
      <c r="BO546" s="173"/>
      <c r="BP546" s="173"/>
      <c r="BQ546" s="173"/>
      <c r="BR546" s="173"/>
      <c r="BS546" s="173"/>
      <c r="BT546" s="173"/>
      <c r="BU546" s="173"/>
      <c r="BV546" s="173"/>
      <c r="BW546" s="173"/>
      <c r="BX546" s="173"/>
    </row>
    <row r="547" spans="1:76" s="174" customFormat="1" ht="78.75">
      <c r="A547" s="164" t="str">
        <f t="shared" si="62"/>
        <v>0</v>
      </c>
      <c r="B547" s="165"/>
      <c r="C547" s="166"/>
      <c r="D547" s="166"/>
      <c r="E547" s="165"/>
      <c r="F547" s="165"/>
      <c r="G547" s="165"/>
      <c r="H547" s="165"/>
      <c r="I547" s="166"/>
      <c r="J547" s="165"/>
      <c r="K547" s="165"/>
      <c r="L547" s="167"/>
      <c r="M547" s="165"/>
      <c r="N547" s="165"/>
      <c r="O547" s="165"/>
      <c r="P547" s="166"/>
      <c r="Q547" s="166"/>
      <c r="R547" s="165"/>
      <c r="S547" s="165"/>
      <c r="T547" s="168"/>
      <c r="U547" s="168">
        <f t="shared" si="57"/>
        <v>0</v>
      </c>
      <c r="V547" s="196">
        <f t="shared" si="58"/>
        <v>0</v>
      </c>
      <c r="W547" s="183" t="str">
        <f t="shared" si="59"/>
        <v xml:space="preserve">   </v>
      </c>
      <c r="X547" s="166"/>
      <c r="Y547" s="218" t="s">
        <v>295</v>
      </c>
      <c r="Z547" s="166"/>
      <c r="AA547" s="169"/>
      <c r="AB547" s="169"/>
      <c r="AC547" s="169"/>
      <c r="AD547" s="169"/>
      <c r="AE547" s="169"/>
      <c r="AF547" s="169"/>
      <c r="AG547" s="170"/>
      <c r="AH547" s="171"/>
      <c r="AI547" s="171"/>
      <c r="AJ547" s="171"/>
      <c r="AK547" s="172"/>
      <c r="AL547" s="165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216">
        <f t="shared" si="63"/>
        <v>0</v>
      </c>
      <c r="AZ547" s="216">
        <f t="shared" si="60"/>
        <v>0</v>
      </c>
      <c r="BA547" s="189" t="b">
        <f t="shared" si="61"/>
        <v>1</v>
      </c>
      <c r="BB547" s="218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173"/>
      <c r="BN547" s="173"/>
      <c r="BO547" s="173"/>
      <c r="BP547" s="173"/>
      <c r="BQ547" s="173"/>
      <c r="BR547" s="173"/>
      <c r="BS547" s="173"/>
      <c r="BT547" s="173"/>
      <c r="BU547" s="173"/>
      <c r="BV547" s="173"/>
      <c r="BW547" s="173"/>
      <c r="BX547" s="173"/>
    </row>
    <row r="548" spans="1:76" s="174" customFormat="1" ht="78.75">
      <c r="A548" s="164" t="str">
        <f t="shared" si="62"/>
        <v>0</v>
      </c>
      <c r="B548" s="165"/>
      <c r="C548" s="166"/>
      <c r="D548" s="166"/>
      <c r="E548" s="165"/>
      <c r="F548" s="165"/>
      <c r="G548" s="165"/>
      <c r="H548" s="165"/>
      <c r="I548" s="166"/>
      <c r="J548" s="165"/>
      <c r="K548" s="165"/>
      <c r="L548" s="167"/>
      <c r="M548" s="165"/>
      <c r="N548" s="165"/>
      <c r="O548" s="165"/>
      <c r="P548" s="166"/>
      <c r="Q548" s="166"/>
      <c r="R548" s="165"/>
      <c r="S548" s="165"/>
      <c r="T548" s="168"/>
      <c r="U548" s="168">
        <f t="shared" si="57"/>
        <v>0</v>
      </c>
      <c r="V548" s="196">
        <f t="shared" si="58"/>
        <v>0</v>
      </c>
      <c r="W548" s="183" t="str">
        <f t="shared" si="59"/>
        <v xml:space="preserve">   </v>
      </c>
      <c r="X548" s="166"/>
      <c r="Y548" s="218" t="s">
        <v>295</v>
      </c>
      <c r="Z548" s="166"/>
      <c r="AA548" s="169"/>
      <c r="AB548" s="169"/>
      <c r="AC548" s="169"/>
      <c r="AD548" s="169"/>
      <c r="AE548" s="169"/>
      <c r="AF548" s="169"/>
      <c r="AG548" s="170"/>
      <c r="AH548" s="171"/>
      <c r="AI548" s="171"/>
      <c r="AJ548" s="171"/>
      <c r="AK548" s="172"/>
      <c r="AL548" s="165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216">
        <f t="shared" si="63"/>
        <v>0</v>
      </c>
      <c r="AZ548" s="216">
        <f t="shared" si="60"/>
        <v>0</v>
      </c>
      <c r="BA548" s="189" t="b">
        <f t="shared" si="61"/>
        <v>1</v>
      </c>
      <c r="BB548" s="218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173"/>
      <c r="BN548" s="173"/>
      <c r="BO548" s="173"/>
      <c r="BP548" s="173"/>
      <c r="BQ548" s="173"/>
      <c r="BR548" s="173"/>
      <c r="BS548" s="173"/>
      <c r="BT548" s="173"/>
      <c r="BU548" s="173"/>
      <c r="BV548" s="173"/>
      <c r="BW548" s="173"/>
      <c r="BX548" s="173"/>
    </row>
    <row r="549" spans="1:76" s="174" customFormat="1" ht="78.75">
      <c r="A549" s="164" t="str">
        <f t="shared" si="62"/>
        <v>0</v>
      </c>
      <c r="B549" s="165"/>
      <c r="C549" s="166"/>
      <c r="D549" s="166"/>
      <c r="E549" s="165"/>
      <c r="F549" s="165"/>
      <c r="G549" s="165"/>
      <c r="H549" s="165"/>
      <c r="I549" s="166"/>
      <c r="J549" s="165"/>
      <c r="K549" s="165"/>
      <c r="L549" s="167"/>
      <c r="M549" s="165"/>
      <c r="N549" s="165"/>
      <c r="O549" s="165"/>
      <c r="P549" s="166"/>
      <c r="Q549" s="166"/>
      <c r="R549" s="165"/>
      <c r="S549" s="165"/>
      <c r="T549" s="168"/>
      <c r="U549" s="168">
        <f t="shared" si="57"/>
        <v>0</v>
      </c>
      <c r="V549" s="196">
        <f t="shared" si="58"/>
        <v>0</v>
      </c>
      <c r="W549" s="183" t="str">
        <f t="shared" si="59"/>
        <v xml:space="preserve">   </v>
      </c>
      <c r="X549" s="166"/>
      <c r="Y549" s="218" t="s">
        <v>295</v>
      </c>
      <c r="Z549" s="166"/>
      <c r="AA549" s="169"/>
      <c r="AB549" s="169"/>
      <c r="AC549" s="169"/>
      <c r="AD549" s="169"/>
      <c r="AE549" s="169"/>
      <c r="AF549" s="169"/>
      <c r="AG549" s="170"/>
      <c r="AH549" s="171"/>
      <c r="AI549" s="171"/>
      <c r="AJ549" s="171"/>
      <c r="AK549" s="172"/>
      <c r="AL549" s="165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216">
        <f t="shared" si="63"/>
        <v>0</v>
      </c>
      <c r="AZ549" s="216">
        <f t="shared" si="60"/>
        <v>0</v>
      </c>
      <c r="BA549" s="189" t="b">
        <f t="shared" si="61"/>
        <v>1</v>
      </c>
      <c r="BB549" s="218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173"/>
      <c r="BN549" s="173"/>
      <c r="BO549" s="173"/>
      <c r="BP549" s="173"/>
      <c r="BQ549" s="173"/>
      <c r="BR549" s="173"/>
      <c r="BS549" s="173"/>
      <c r="BT549" s="173"/>
      <c r="BU549" s="173"/>
      <c r="BV549" s="173"/>
      <c r="BW549" s="173"/>
      <c r="BX549" s="173"/>
    </row>
    <row r="550" spans="1:76" s="174" customFormat="1" ht="78.75">
      <c r="A550" s="164" t="str">
        <f t="shared" si="62"/>
        <v>0</v>
      </c>
      <c r="B550" s="165"/>
      <c r="C550" s="166"/>
      <c r="D550" s="166"/>
      <c r="E550" s="165"/>
      <c r="F550" s="165"/>
      <c r="G550" s="165"/>
      <c r="H550" s="165"/>
      <c r="I550" s="166"/>
      <c r="J550" s="165"/>
      <c r="K550" s="165"/>
      <c r="L550" s="167"/>
      <c r="M550" s="165"/>
      <c r="N550" s="165"/>
      <c r="O550" s="165"/>
      <c r="P550" s="166"/>
      <c r="Q550" s="166"/>
      <c r="R550" s="165"/>
      <c r="S550" s="165"/>
      <c r="T550" s="168"/>
      <c r="U550" s="168">
        <f t="shared" si="57"/>
        <v>0</v>
      </c>
      <c r="V550" s="196">
        <f t="shared" si="58"/>
        <v>0</v>
      </c>
      <c r="W550" s="183" t="str">
        <f t="shared" si="59"/>
        <v xml:space="preserve">   </v>
      </c>
      <c r="X550" s="166"/>
      <c r="Y550" s="218" t="s">
        <v>295</v>
      </c>
      <c r="Z550" s="166"/>
      <c r="AA550" s="169"/>
      <c r="AB550" s="169"/>
      <c r="AC550" s="169"/>
      <c r="AD550" s="169"/>
      <c r="AE550" s="169"/>
      <c r="AF550" s="169"/>
      <c r="AG550" s="170"/>
      <c r="AH550" s="171"/>
      <c r="AI550" s="171"/>
      <c r="AJ550" s="171"/>
      <c r="AK550" s="172"/>
      <c r="AL550" s="165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216">
        <f t="shared" si="63"/>
        <v>0</v>
      </c>
      <c r="AZ550" s="216">
        <f t="shared" si="60"/>
        <v>0</v>
      </c>
      <c r="BA550" s="189" t="b">
        <f t="shared" si="61"/>
        <v>1</v>
      </c>
      <c r="BB550" s="218"/>
      <c r="BC550" s="173"/>
      <c r="BD550" s="173"/>
      <c r="BE550" s="173"/>
      <c r="BF550" s="173"/>
      <c r="BG550" s="173"/>
      <c r="BH550" s="173"/>
      <c r="BI550" s="173"/>
      <c r="BJ550" s="173"/>
      <c r="BK550" s="173"/>
      <c r="BL550" s="173"/>
      <c r="BM550" s="173"/>
      <c r="BN550" s="173"/>
      <c r="BO550" s="173"/>
      <c r="BP550" s="173"/>
      <c r="BQ550" s="173"/>
      <c r="BR550" s="173"/>
      <c r="BS550" s="173"/>
      <c r="BT550" s="173"/>
      <c r="BU550" s="173"/>
      <c r="BV550" s="173"/>
      <c r="BW550" s="173"/>
      <c r="BX550" s="173"/>
    </row>
    <row r="551" spans="1:76" s="174" customFormat="1" ht="78.75">
      <c r="A551" s="164" t="str">
        <f t="shared" si="62"/>
        <v>0</v>
      </c>
      <c r="B551" s="165"/>
      <c r="C551" s="166"/>
      <c r="D551" s="166"/>
      <c r="E551" s="165"/>
      <c r="F551" s="165"/>
      <c r="G551" s="165"/>
      <c r="H551" s="165"/>
      <c r="I551" s="166"/>
      <c r="J551" s="165"/>
      <c r="K551" s="165"/>
      <c r="L551" s="167"/>
      <c r="M551" s="165"/>
      <c r="N551" s="165"/>
      <c r="O551" s="165"/>
      <c r="P551" s="166"/>
      <c r="Q551" s="166"/>
      <c r="R551" s="165"/>
      <c r="S551" s="165"/>
      <c r="T551" s="168"/>
      <c r="U551" s="168">
        <f t="shared" si="57"/>
        <v>0</v>
      </c>
      <c r="V551" s="196">
        <f t="shared" si="58"/>
        <v>0</v>
      </c>
      <c r="W551" s="183" t="str">
        <f t="shared" si="59"/>
        <v xml:space="preserve">   </v>
      </c>
      <c r="X551" s="166"/>
      <c r="Y551" s="218" t="s">
        <v>295</v>
      </c>
      <c r="Z551" s="166"/>
      <c r="AA551" s="169"/>
      <c r="AB551" s="169"/>
      <c r="AC551" s="169"/>
      <c r="AD551" s="169"/>
      <c r="AE551" s="169"/>
      <c r="AF551" s="169"/>
      <c r="AG551" s="170"/>
      <c r="AH551" s="171"/>
      <c r="AI551" s="171"/>
      <c r="AJ551" s="171"/>
      <c r="AK551" s="172"/>
      <c r="AL551" s="165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216">
        <f t="shared" si="63"/>
        <v>0</v>
      </c>
      <c r="AZ551" s="216">
        <f t="shared" si="60"/>
        <v>0</v>
      </c>
      <c r="BA551" s="189" t="b">
        <f t="shared" si="61"/>
        <v>1</v>
      </c>
      <c r="BB551" s="218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</row>
    <row r="552" spans="1:76" s="174" customFormat="1" ht="78.75">
      <c r="A552" s="164" t="str">
        <f t="shared" si="62"/>
        <v>0</v>
      </c>
      <c r="B552" s="165"/>
      <c r="C552" s="166"/>
      <c r="D552" s="166"/>
      <c r="E552" s="165"/>
      <c r="F552" s="165"/>
      <c r="G552" s="165"/>
      <c r="H552" s="165"/>
      <c r="I552" s="166"/>
      <c r="J552" s="165"/>
      <c r="K552" s="165"/>
      <c r="L552" s="167"/>
      <c r="M552" s="165"/>
      <c r="N552" s="165"/>
      <c r="O552" s="165"/>
      <c r="P552" s="166"/>
      <c r="Q552" s="166"/>
      <c r="R552" s="165"/>
      <c r="S552" s="165"/>
      <c r="T552" s="168"/>
      <c r="U552" s="168">
        <f t="shared" si="57"/>
        <v>0</v>
      </c>
      <c r="V552" s="196">
        <f t="shared" si="58"/>
        <v>0</v>
      </c>
      <c r="W552" s="183" t="str">
        <f t="shared" si="59"/>
        <v xml:space="preserve">   </v>
      </c>
      <c r="X552" s="166"/>
      <c r="Y552" s="218" t="s">
        <v>295</v>
      </c>
      <c r="Z552" s="166"/>
      <c r="AA552" s="169"/>
      <c r="AB552" s="169"/>
      <c r="AC552" s="169"/>
      <c r="AD552" s="169"/>
      <c r="AE552" s="169"/>
      <c r="AF552" s="169"/>
      <c r="AG552" s="170"/>
      <c r="AH552" s="171"/>
      <c r="AI552" s="171"/>
      <c r="AJ552" s="171"/>
      <c r="AK552" s="172"/>
      <c r="AL552" s="165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216">
        <f t="shared" si="63"/>
        <v>0</v>
      </c>
      <c r="AZ552" s="216">
        <f t="shared" si="60"/>
        <v>0</v>
      </c>
      <c r="BA552" s="189" t="b">
        <f t="shared" si="61"/>
        <v>1</v>
      </c>
      <c r="BB552" s="218"/>
      <c r="BC552" s="173"/>
      <c r="BD552" s="173"/>
      <c r="BE552" s="173"/>
      <c r="BF552" s="173"/>
      <c r="BG552" s="173"/>
      <c r="BH552" s="173"/>
      <c r="BI552" s="173"/>
      <c r="BJ552" s="173"/>
      <c r="BK552" s="173"/>
      <c r="BL552" s="173"/>
      <c r="BM552" s="173"/>
      <c r="BN552" s="173"/>
      <c r="BO552" s="173"/>
      <c r="BP552" s="173"/>
      <c r="BQ552" s="173"/>
      <c r="BR552" s="173"/>
      <c r="BS552" s="173"/>
      <c r="BT552" s="173"/>
      <c r="BU552" s="173"/>
      <c r="BV552" s="173"/>
      <c r="BW552" s="173"/>
      <c r="BX552" s="173"/>
    </row>
    <row r="553" spans="1:76" s="174" customFormat="1" ht="78.75">
      <c r="A553" s="164" t="str">
        <f t="shared" si="62"/>
        <v>0</v>
      </c>
      <c r="B553" s="165"/>
      <c r="C553" s="166"/>
      <c r="D553" s="166"/>
      <c r="E553" s="165"/>
      <c r="F553" s="165"/>
      <c r="G553" s="165"/>
      <c r="H553" s="165"/>
      <c r="I553" s="166"/>
      <c r="J553" s="165"/>
      <c r="K553" s="165"/>
      <c r="L553" s="167"/>
      <c r="M553" s="165"/>
      <c r="N553" s="165"/>
      <c r="O553" s="165"/>
      <c r="P553" s="166"/>
      <c r="Q553" s="166"/>
      <c r="R553" s="165"/>
      <c r="S553" s="165"/>
      <c r="T553" s="168"/>
      <c r="U553" s="168">
        <f t="shared" si="57"/>
        <v>0</v>
      </c>
      <c r="V553" s="196">
        <f t="shared" si="58"/>
        <v>0</v>
      </c>
      <c r="W553" s="183" t="str">
        <f t="shared" si="59"/>
        <v xml:space="preserve">   </v>
      </c>
      <c r="X553" s="166"/>
      <c r="Y553" s="218" t="s">
        <v>295</v>
      </c>
      <c r="Z553" s="166"/>
      <c r="AA553" s="169"/>
      <c r="AB553" s="169"/>
      <c r="AC553" s="169"/>
      <c r="AD553" s="169"/>
      <c r="AE553" s="169"/>
      <c r="AF553" s="169"/>
      <c r="AG553" s="170"/>
      <c r="AH553" s="171"/>
      <c r="AI553" s="171"/>
      <c r="AJ553" s="171"/>
      <c r="AK553" s="172"/>
      <c r="AL553" s="165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216">
        <f t="shared" si="63"/>
        <v>0</v>
      </c>
      <c r="AZ553" s="216">
        <f t="shared" si="60"/>
        <v>0</v>
      </c>
      <c r="BA553" s="189" t="b">
        <f t="shared" si="61"/>
        <v>1</v>
      </c>
      <c r="BB553" s="218"/>
      <c r="BC553" s="173"/>
      <c r="BD553" s="173"/>
      <c r="BE553" s="173"/>
      <c r="BF553" s="173"/>
      <c r="BG553" s="173"/>
      <c r="BH553" s="173"/>
      <c r="BI553" s="173"/>
      <c r="BJ553" s="173"/>
      <c r="BK553" s="173"/>
      <c r="BL553" s="173"/>
      <c r="BM553" s="173"/>
      <c r="BN553" s="173"/>
      <c r="BO553" s="173"/>
      <c r="BP553" s="173"/>
      <c r="BQ553" s="173"/>
      <c r="BR553" s="173"/>
      <c r="BS553" s="173"/>
      <c r="BT553" s="173"/>
      <c r="BU553" s="173"/>
      <c r="BV553" s="173"/>
      <c r="BW553" s="173"/>
      <c r="BX553" s="173"/>
    </row>
    <row r="554" spans="1:76" s="174" customFormat="1" ht="78.75">
      <c r="A554" s="164" t="str">
        <f t="shared" si="62"/>
        <v>0</v>
      </c>
      <c r="B554" s="165"/>
      <c r="C554" s="166"/>
      <c r="D554" s="166"/>
      <c r="E554" s="165"/>
      <c r="F554" s="165"/>
      <c r="G554" s="165"/>
      <c r="H554" s="165"/>
      <c r="I554" s="166"/>
      <c r="J554" s="165"/>
      <c r="K554" s="165"/>
      <c r="L554" s="167"/>
      <c r="M554" s="165"/>
      <c r="N554" s="165"/>
      <c r="O554" s="165"/>
      <c r="P554" s="166"/>
      <c r="Q554" s="166"/>
      <c r="R554" s="165"/>
      <c r="S554" s="165"/>
      <c r="T554" s="168"/>
      <c r="U554" s="168">
        <f t="shared" si="57"/>
        <v>0</v>
      </c>
      <c r="V554" s="196">
        <f t="shared" si="58"/>
        <v>0</v>
      </c>
      <c r="W554" s="183" t="str">
        <f t="shared" si="59"/>
        <v xml:space="preserve">   </v>
      </c>
      <c r="X554" s="166"/>
      <c r="Y554" s="218" t="s">
        <v>295</v>
      </c>
      <c r="Z554" s="166"/>
      <c r="AA554" s="169"/>
      <c r="AB554" s="169"/>
      <c r="AC554" s="169"/>
      <c r="AD554" s="169"/>
      <c r="AE554" s="169"/>
      <c r="AF554" s="169"/>
      <c r="AG554" s="170"/>
      <c r="AH554" s="171"/>
      <c r="AI554" s="171"/>
      <c r="AJ554" s="171"/>
      <c r="AK554" s="172"/>
      <c r="AL554" s="165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216">
        <f t="shared" si="63"/>
        <v>0</v>
      </c>
      <c r="AZ554" s="216">
        <f t="shared" si="60"/>
        <v>0</v>
      </c>
      <c r="BA554" s="189" t="b">
        <f t="shared" si="61"/>
        <v>1</v>
      </c>
      <c r="BB554" s="218"/>
      <c r="BC554" s="173"/>
      <c r="BD554" s="173"/>
      <c r="BE554" s="173"/>
      <c r="BF554" s="173"/>
      <c r="BG554" s="173"/>
      <c r="BH554" s="173"/>
      <c r="BI554" s="173"/>
      <c r="BJ554" s="173"/>
      <c r="BK554" s="173"/>
      <c r="BL554" s="173"/>
      <c r="BM554" s="173"/>
      <c r="BN554" s="173"/>
      <c r="BO554" s="173"/>
      <c r="BP554" s="173"/>
      <c r="BQ554" s="173"/>
      <c r="BR554" s="173"/>
      <c r="BS554" s="173"/>
      <c r="BT554" s="173"/>
      <c r="BU554" s="173"/>
      <c r="BV554" s="173"/>
      <c r="BW554" s="173"/>
      <c r="BX554" s="173"/>
    </row>
    <row r="555" spans="1:76" s="174" customFormat="1" ht="78.75">
      <c r="A555" s="164" t="str">
        <f t="shared" si="62"/>
        <v>0</v>
      </c>
      <c r="B555" s="165"/>
      <c r="C555" s="166"/>
      <c r="D555" s="166"/>
      <c r="E555" s="165"/>
      <c r="F555" s="165"/>
      <c r="G555" s="165"/>
      <c r="H555" s="165"/>
      <c r="I555" s="166"/>
      <c r="J555" s="165"/>
      <c r="K555" s="165"/>
      <c r="L555" s="167"/>
      <c r="M555" s="165"/>
      <c r="N555" s="165"/>
      <c r="O555" s="165"/>
      <c r="P555" s="166"/>
      <c r="Q555" s="166"/>
      <c r="R555" s="165"/>
      <c r="S555" s="165"/>
      <c r="T555" s="168"/>
      <c r="U555" s="168">
        <f t="shared" si="57"/>
        <v>0</v>
      </c>
      <c r="V555" s="196">
        <f t="shared" si="58"/>
        <v>0</v>
      </c>
      <c r="W555" s="183" t="str">
        <f t="shared" si="59"/>
        <v xml:space="preserve">   </v>
      </c>
      <c r="X555" s="166"/>
      <c r="Y555" s="218" t="s">
        <v>295</v>
      </c>
      <c r="Z555" s="166"/>
      <c r="AA555" s="169"/>
      <c r="AB555" s="169"/>
      <c r="AC555" s="169"/>
      <c r="AD555" s="169"/>
      <c r="AE555" s="169"/>
      <c r="AF555" s="169"/>
      <c r="AG555" s="170"/>
      <c r="AH555" s="171"/>
      <c r="AI555" s="171"/>
      <c r="AJ555" s="171"/>
      <c r="AK555" s="172"/>
      <c r="AL555" s="165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216">
        <f t="shared" si="63"/>
        <v>0</v>
      </c>
      <c r="AZ555" s="216">
        <f t="shared" si="60"/>
        <v>0</v>
      </c>
      <c r="BA555" s="189" t="b">
        <f t="shared" si="61"/>
        <v>1</v>
      </c>
      <c r="BB555" s="218"/>
      <c r="BC555" s="173"/>
      <c r="BD555" s="173"/>
      <c r="BE555" s="173"/>
      <c r="BF555" s="173"/>
      <c r="BG555" s="173"/>
      <c r="BH555" s="173"/>
      <c r="BI555" s="173"/>
      <c r="BJ555" s="173"/>
      <c r="BK555" s="173"/>
      <c r="BL555" s="173"/>
      <c r="BM555" s="173"/>
      <c r="BN555" s="173"/>
      <c r="BO555" s="173"/>
      <c r="BP555" s="173"/>
      <c r="BQ555" s="173"/>
      <c r="BR555" s="173"/>
      <c r="BS555" s="173"/>
      <c r="BT555" s="173"/>
      <c r="BU555" s="173"/>
      <c r="BV555" s="173"/>
      <c r="BW555" s="173"/>
      <c r="BX555" s="173"/>
    </row>
    <row r="556" spans="1:76" s="174" customFormat="1" ht="78.75">
      <c r="A556" s="164" t="str">
        <f t="shared" si="62"/>
        <v>0</v>
      </c>
      <c r="B556" s="165"/>
      <c r="C556" s="166"/>
      <c r="D556" s="166"/>
      <c r="E556" s="165"/>
      <c r="F556" s="165"/>
      <c r="G556" s="165"/>
      <c r="H556" s="165"/>
      <c r="I556" s="166"/>
      <c r="J556" s="165"/>
      <c r="K556" s="165"/>
      <c r="L556" s="167"/>
      <c r="M556" s="165"/>
      <c r="N556" s="165"/>
      <c r="O556" s="165"/>
      <c r="P556" s="166"/>
      <c r="Q556" s="166"/>
      <c r="R556" s="165"/>
      <c r="S556" s="165"/>
      <c r="T556" s="168"/>
      <c r="U556" s="168">
        <f t="shared" si="57"/>
        <v>0</v>
      </c>
      <c r="V556" s="196">
        <f t="shared" si="58"/>
        <v>0</v>
      </c>
      <c r="W556" s="183" t="str">
        <f t="shared" si="59"/>
        <v xml:space="preserve">   </v>
      </c>
      <c r="X556" s="166"/>
      <c r="Y556" s="218" t="s">
        <v>295</v>
      </c>
      <c r="Z556" s="166"/>
      <c r="AA556" s="169"/>
      <c r="AB556" s="169"/>
      <c r="AC556" s="169"/>
      <c r="AD556" s="169"/>
      <c r="AE556" s="169"/>
      <c r="AF556" s="169"/>
      <c r="AG556" s="170"/>
      <c r="AH556" s="171"/>
      <c r="AI556" s="171"/>
      <c r="AJ556" s="171"/>
      <c r="AK556" s="172"/>
      <c r="AL556" s="165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216">
        <f t="shared" si="63"/>
        <v>0</v>
      </c>
      <c r="AZ556" s="216">
        <f t="shared" si="60"/>
        <v>0</v>
      </c>
      <c r="BA556" s="189" t="b">
        <f t="shared" si="61"/>
        <v>1</v>
      </c>
      <c r="BB556" s="218"/>
      <c r="BC556" s="173"/>
      <c r="BD556" s="173"/>
      <c r="BE556" s="173"/>
      <c r="BF556" s="173"/>
      <c r="BG556" s="173"/>
      <c r="BH556" s="173"/>
      <c r="BI556" s="173"/>
      <c r="BJ556" s="173"/>
      <c r="BK556" s="173"/>
      <c r="BL556" s="173"/>
      <c r="BM556" s="173"/>
      <c r="BN556" s="173"/>
      <c r="BO556" s="173"/>
      <c r="BP556" s="173"/>
      <c r="BQ556" s="173"/>
      <c r="BR556" s="173"/>
      <c r="BS556" s="173"/>
      <c r="BT556" s="173"/>
      <c r="BU556" s="173"/>
      <c r="BV556" s="173"/>
      <c r="BW556" s="173"/>
      <c r="BX556" s="173"/>
    </row>
    <row r="557" spans="1:76" s="174" customFormat="1" ht="78.75">
      <c r="A557" s="164" t="str">
        <f t="shared" si="62"/>
        <v>0</v>
      </c>
      <c r="B557" s="165"/>
      <c r="C557" s="166"/>
      <c r="D557" s="166"/>
      <c r="E557" s="165"/>
      <c r="F557" s="165"/>
      <c r="G557" s="165"/>
      <c r="H557" s="165"/>
      <c r="I557" s="166"/>
      <c r="J557" s="165"/>
      <c r="K557" s="165"/>
      <c r="L557" s="167"/>
      <c r="M557" s="165"/>
      <c r="N557" s="165"/>
      <c r="O557" s="165"/>
      <c r="P557" s="166"/>
      <c r="Q557" s="166"/>
      <c r="R557" s="165"/>
      <c r="S557" s="165"/>
      <c r="T557" s="168"/>
      <c r="U557" s="168">
        <f t="shared" si="57"/>
        <v>0</v>
      </c>
      <c r="V557" s="196">
        <f t="shared" si="58"/>
        <v>0</v>
      </c>
      <c r="W557" s="183" t="str">
        <f t="shared" si="59"/>
        <v xml:space="preserve">   </v>
      </c>
      <c r="X557" s="166"/>
      <c r="Y557" s="218" t="s">
        <v>295</v>
      </c>
      <c r="Z557" s="166"/>
      <c r="AA557" s="169"/>
      <c r="AB557" s="169"/>
      <c r="AC557" s="169"/>
      <c r="AD557" s="169"/>
      <c r="AE557" s="169"/>
      <c r="AF557" s="169"/>
      <c r="AG557" s="170"/>
      <c r="AH557" s="171"/>
      <c r="AI557" s="171"/>
      <c r="AJ557" s="171"/>
      <c r="AK557" s="172"/>
      <c r="AL557" s="165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216">
        <f t="shared" si="63"/>
        <v>0</v>
      </c>
      <c r="AZ557" s="216">
        <f t="shared" si="60"/>
        <v>0</v>
      </c>
      <c r="BA557" s="189" t="b">
        <f t="shared" si="61"/>
        <v>1</v>
      </c>
      <c r="BB557" s="218"/>
      <c r="BC557" s="173"/>
      <c r="BD557" s="173"/>
      <c r="BE557" s="173"/>
      <c r="BF557" s="173"/>
      <c r="BG557" s="173"/>
      <c r="BH557" s="173"/>
      <c r="BI557" s="173"/>
      <c r="BJ557" s="173"/>
      <c r="BK557" s="173"/>
      <c r="BL557" s="173"/>
      <c r="BM557" s="173"/>
      <c r="BN557" s="173"/>
      <c r="BO557" s="173"/>
      <c r="BP557" s="173"/>
      <c r="BQ557" s="173"/>
      <c r="BR557" s="173"/>
      <c r="BS557" s="173"/>
      <c r="BT557" s="173"/>
      <c r="BU557" s="173"/>
      <c r="BV557" s="173"/>
      <c r="BW557" s="173"/>
      <c r="BX557" s="173"/>
    </row>
    <row r="558" spans="1:76" s="174" customFormat="1" ht="78.75">
      <c r="A558" s="164" t="str">
        <f t="shared" si="62"/>
        <v>0</v>
      </c>
      <c r="B558" s="165"/>
      <c r="C558" s="166"/>
      <c r="D558" s="166"/>
      <c r="E558" s="165"/>
      <c r="F558" s="165"/>
      <c r="G558" s="165"/>
      <c r="H558" s="165"/>
      <c r="I558" s="166"/>
      <c r="J558" s="165"/>
      <c r="K558" s="165"/>
      <c r="L558" s="167"/>
      <c r="M558" s="165"/>
      <c r="N558" s="165"/>
      <c r="O558" s="165"/>
      <c r="P558" s="166"/>
      <c r="Q558" s="166"/>
      <c r="R558" s="165"/>
      <c r="S558" s="165"/>
      <c r="T558" s="168"/>
      <c r="U558" s="168">
        <f t="shared" si="57"/>
        <v>0</v>
      </c>
      <c r="V558" s="196">
        <f t="shared" si="58"/>
        <v>0</v>
      </c>
      <c r="W558" s="183" t="str">
        <f t="shared" si="59"/>
        <v xml:space="preserve">   </v>
      </c>
      <c r="X558" s="166"/>
      <c r="Y558" s="218" t="s">
        <v>295</v>
      </c>
      <c r="Z558" s="166"/>
      <c r="AA558" s="169"/>
      <c r="AB558" s="169"/>
      <c r="AC558" s="169"/>
      <c r="AD558" s="169"/>
      <c r="AE558" s="169"/>
      <c r="AF558" s="169"/>
      <c r="AG558" s="170"/>
      <c r="AH558" s="171"/>
      <c r="AI558" s="171"/>
      <c r="AJ558" s="171"/>
      <c r="AK558" s="172"/>
      <c r="AL558" s="165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216">
        <f t="shared" si="63"/>
        <v>0</v>
      </c>
      <c r="AZ558" s="216">
        <f t="shared" si="60"/>
        <v>0</v>
      </c>
      <c r="BA558" s="189" t="b">
        <f t="shared" si="61"/>
        <v>1</v>
      </c>
      <c r="BB558" s="218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3"/>
      <c r="BN558" s="173"/>
      <c r="BO558" s="173"/>
      <c r="BP558" s="173"/>
      <c r="BQ558" s="173"/>
      <c r="BR558" s="173"/>
      <c r="BS558" s="173"/>
      <c r="BT558" s="173"/>
      <c r="BU558" s="173"/>
      <c r="BV558" s="173"/>
      <c r="BW558" s="173"/>
      <c r="BX558" s="173"/>
    </row>
    <row r="559" spans="1:76" s="174" customFormat="1" ht="78.75">
      <c r="A559" s="164" t="str">
        <f t="shared" si="62"/>
        <v>0</v>
      </c>
      <c r="B559" s="165"/>
      <c r="C559" s="166"/>
      <c r="D559" s="166"/>
      <c r="E559" s="165"/>
      <c r="F559" s="165"/>
      <c r="G559" s="165"/>
      <c r="H559" s="165"/>
      <c r="I559" s="166"/>
      <c r="J559" s="165"/>
      <c r="K559" s="165"/>
      <c r="L559" s="167"/>
      <c r="M559" s="165"/>
      <c r="N559" s="165"/>
      <c r="O559" s="165"/>
      <c r="P559" s="166"/>
      <c r="Q559" s="166"/>
      <c r="R559" s="165"/>
      <c r="S559" s="165"/>
      <c r="T559" s="168"/>
      <c r="U559" s="168">
        <f t="shared" si="57"/>
        <v>0</v>
      </c>
      <c r="V559" s="196">
        <f t="shared" si="58"/>
        <v>0</v>
      </c>
      <c r="W559" s="183" t="str">
        <f t="shared" si="59"/>
        <v xml:space="preserve">   </v>
      </c>
      <c r="X559" s="166"/>
      <c r="Y559" s="218" t="s">
        <v>295</v>
      </c>
      <c r="Z559" s="166"/>
      <c r="AA559" s="169"/>
      <c r="AB559" s="169"/>
      <c r="AC559" s="169"/>
      <c r="AD559" s="169"/>
      <c r="AE559" s="169"/>
      <c r="AF559" s="169"/>
      <c r="AG559" s="170"/>
      <c r="AH559" s="171"/>
      <c r="AI559" s="171"/>
      <c r="AJ559" s="171"/>
      <c r="AK559" s="172"/>
      <c r="AL559" s="165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216">
        <f t="shared" si="63"/>
        <v>0</v>
      </c>
      <c r="AZ559" s="216">
        <f t="shared" si="60"/>
        <v>0</v>
      </c>
      <c r="BA559" s="189" t="b">
        <f t="shared" si="61"/>
        <v>1</v>
      </c>
      <c r="BB559" s="218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3"/>
      <c r="BN559" s="173"/>
      <c r="BO559" s="173"/>
      <c r="BP559" s="173"/>
      <c r="BQ559" s="173"/>
      <c r="BR559" s="173"/>
      <c r="BS559" s="173"/>
      <c r="BT559" s="173"/>
      <c r="BU559" s="173"/>
      <c r="BV559" s="173"/>
      <c r="BW559" s="173"/>
      <c r="BX559" s="173"/>
    </row>
    <row r="560" spans="1:76" s="174" customFormat="1" ht="78.75">
      <c r="A560" s="164" t="str">
        <f t="shared" si="62"/>
        <v>0</v>
      </c>
      <c r="B560" s="165"/>
      <c r="C560" s="166"/>
      <c r="D560" s="166"/>
      <c r="E560" s="165"/>
      <c r="F560" s="165"/>
      <c r="G560" s="165"/>
      <c r="H560" s="165"/>
      <c r="I560" s="166"/>
      <c r="J560" s="165"/>
      <c r="K560" s="165"/>
      <c r="L560" s="167"/>
      <c r="M560" s="165"/>
      <c r="N560" s="165"/>
      <c r="O560" s="165"/>
      <c r="P560" s="166"/>
      <c r="Q560" s="166"/>
      <c r="R560" s="165"/>
      <c r="S560" s="165"/>
      <c r="T560" s="168"/>
      <c r="U560" s="168">
        <f t="shared" si="57"/>
        <v>0</v>
      </c>
      <c r="V560" s="196">
        <f t="shared" si="58"/>
        <v>0</v>
      </c>
      <c r="W560" s="183" t="str">
        <f t="shared" si="59"/>
        <v xml:space="preserve">   </v>
      </c>
      <c r="X560" s="166"/>
      <c r="Y560" s="218" t="s">
        <v>295</v>
      </c>
      <c r="Z560" s="166"/>
      <c r="AA560" s="169"/>
      <c r="AB560" s="169"/>
      <c r="AC560" s="169"/>
      <c r="AD560" s="169"/>
      <c r="AE560" s="169"/>
      <c r="AF560" s="169"/>
      <c r="AG560" s="170"/>
      <c r="AH560" s="171"/>
      <c r="AI560" s="171"/>
      <c r="AJ560" s="171"/>
      <c r="AK560" s="172"/>
      <c r="AL560" s="165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216">
        <f t="shared" si="63"/>
        <v>0</v>
      </c>
      <c r="AZ560" s="216">
        <f t="shared" si="60"/>
        <v>0</v>
      </c>
      <c r="BA560" s="189" t="b">
        <f t="shared" si="61"/>
        <v>1</v>
      </c>
      <c r="BB560" s="218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3"/>
      <c r="BN560" s="173"/>
      <c r="BO560" s="173"/>
      <c r="BP560" s="173"/>
      <c r="BQ560" s="173"/>
      <c r="BR560" s="173"/>
      <c r="BS560" s="173"/>
      <c r="BT560" s="173"/>
      <c r="BU560" s="173"/>
      <c r="BV560" s="173"/>
      <c r="BW560" s="173"/>
      <c r="BX560" s="173"/>
    </row>
    <row r="561" spans="1:76" s="174" customFormat="1" ht="78.75">
      <c r="A561" s="164" t="str">
        <f t="shared" si="62"/>
        <v>0</v>
      </c>
      <c r="B561" s="165"/>
      <c r="C561" s="166"/>
      <c r="D561" s="166"/>
      <c r="E561" s="165"/>
      <c r="F561" s="165"/>
      <c r="G561" s="165"/>
      <c r="H561" s="165"/>
      <c r="I561" s="166"/>
      <c r="J561" s="165"/>
      <c r="K561" s="165"/>
      <c r="L561" s="167"/>
      <c r="M561" s="165"/>
      <c r="N561" s="165"/>
      <c r="O561" s="165"/>
      <c r="P561" s="166"/>
      <c r="Q561" s="166"/>
      <c r="R561" s="165"/>
      <c r="S561" s="165"/>
      <c r="T561" s="168"/>
      <c r="U561" s="168">
        <f t="shared" si="57"/>
        <v>0</v>
      </c>
      <c r="V561" s="196">
        <f t="shared" si="58"/>
        <v>0</v>
      </c>
      <c r="W561" s="183" t="str">
        <f t="shared" si="59"/>
        <v xml:space="preserve">   </v>
      </c>
      <c r="X561" s="166"/>
      <c r="Y561" s="218" t="s">
        <v>295</v>
      </c>
      <c r="Z561" s="166"/>
      <c r="AA561" s="169"/>
      <c r="AB561" s="169"/>
      <c r="AC561" s="169"/>
      <c r="AD561" s="169"/>
      <c r="AE561" s="169"/>
      <c r="AF561" s="169"/>
      <c r="AG561" s="170"/>
      <c r="AH561" s="171"/>
      <c r="AI561" s="171"/>
      <c r="AJ561" s="171"/>
      <c r="AK561" s="172"/>
      <c r="AL561" s="165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216">
        <f t="shared" si="63"/>
        <v>0</v>
      </c>
      <c r="AZ561" s="216">
        <f t="shared" si="60"/>
        <v>0</v>
      </c>
      <c r="BA561" s="189" t="b">
        <f t="shared" si="61"/>
        <v>1</v>
      </c>
      <c r="BB561" s="218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3"/>
      <c r="BN561" s="173"/>
      <c r="BO561" s="173"/>
      <c r="BP561" s="173"/>
      <c r="BQ561" s="173"/>
      <c r="BR561" s="173"/>
      <c r="BS561" s="173"/>
      <c r="BT561" s="173"/>
      <c r="BU561" s="173"/>
      <c r="BV561" s="173"/>
      <c r="BW561" s="173"/>
      <c r="BX561" s="173"/>
    </row>
    <row r="562" spans="1:76" s="174" customFormat="1" ht="78.75">
      <c r="A562" s="164" t="str">
        <f t="shared" si="62"/>
        <v>0</v>
      </c>
      <c r="B562" s="165"/>
      <c r="C562" s="166"/>
      <c r="D562" s="166"/>
      <c r="E562" s="165"/>
      <c r="F562" s="165"/>
      <c r="G562" s="165"/>
      <c r="H562" s="165"/>
      <c r="I562" s="166"/>
      <c r="J562" s="165"/>
      <c r="K562" s="165"/>
      <c r="L562" s="167"/>
      <c r="M562" s="165"/>
      <c r="N562" s="165"/>
      <c r="O562" s="165"/>
      <c r="P562" s="166"/>
      <c r="Q562" s="166"/>
      <c r="R562" s="165"/>
      <c r="S562" s="165"/>
      <c r="T562" s="168"/>
      <c r="U562" s="168">
        <f t="shared" si="57"/>
        <v>0</v>
      </c>
      <c r="V562" s="196">
        <f t="shared" si="58"/>
        <v>0</v>
      </c>
      <c r="W562" s="183" t="str">
        <f t="shared" si="59"/>
        <v xml:space="preserve">   </v>
      </c>
      <c r="X562" s="166"/>
      <c r="Y562" s="218" t="s">
        <v>295</v>
      </c>
      <c r="Z562" s="166"/>
      <c r="AA562" s="169"/>
      <c r="AB562" s="169"/>
      <c r="AC562" s="169"/>
      <c r="AD562" s="169"/>
      <c r="AE562" s="169"/>
      <c r="AF562" s="169"/>
      <c r="AG562" s="170"/>
      <c r="AH562" s="171"/>
      <c r="AI562" s="171"/>
      <c r="AJ562" s="171"/>
      <c r="AK562" s="172"/>
      <c r="AL562" s="165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216">
        <f t="shared" si="63"/>
        <v>0</v>
      </c>
      <c r="AZ562" s="216">
        <f t="shared" si="60"/>
        <v>0</v>
      </c>
      <c r="BA562" s="189" t="b">
        <f t="shared" si="61"/>
        <v>1</v>
      </c>
      <c r="BB562" s="218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3"/>
      <c r="BN562" s="173"/>
      <c r="BO562" s="173"/>
      <c r="BP562" s="173"/>
      <c r="BQ562" s="173"/>
      <c r="BR562" s="173"/>
      <c r="BS562" s="173"/>
      <c r="BT562" s="173"/>
      <c r="BU562" s="173"/>
      <c r="BV562" s="173"/>
      <c r="BW562" s="173"/>
      <c r="BX562" s="173"/>
    </row>
    <row r="563" spans="1:76" s="174" customFormat="1" ht="78.75">
      <c r="A563" s="164" t="str">
        <f t="shared" si="62"/>
        <v>0</v>
      </c>
      <c r="B563" s="165"/>
      <c r="C563" s="166"/>
      <c r="D563" s="166"/>
      <c r="E563" s="165"/>
      <c r="F563" s="165"/>
      <c r="G563" s="165"/>
      <c r="H563" s="165"/>
      <c r="I563" s="166"/>
      <c r="J563" s="165"/>
      <c r="K563" s="165"/>
      <c r="L563" s="167"/>
      <c r="M563" s="165"/>
      <c r="N563" s="165"/>
      <c r="O563" s="165"/>
      <c r="P563" s="166"/>
      <c r="Q563" s="166"/>
      <c r="R563" s="165"/>
      <c r="S563" s="165"/>
      <c r="T563" s="168"/>
      <c r="U563" s="168">
        <f t="shared" si="57"/>
        <v>0</v>
      </c>
      <c r="V563" s="196">
        <f t="shared" si="58"/>
        <v>0</v>
      </c>
      <c r="W563" s="183" t="str">
        <f t="shared" si="59"/>
        <v xml:space="preserve">   </v>
      </c>
      <c r="X563" s="166"/>
      <c r="Y563" s="218" t="s">
        <v>295</v>
      </c>
      <c r="Z563" s="166"/>
      <c r="AA563" s="169"/>
      <c r="AB563" s="169"/>
      <c r="AC563" s="169"/>
      <c r="AD563" s="169"/>
      <c r="AE563" s="169"/>
      <c r="AF563" s="169"/>
      <c r="AG563" s="170"/>
      <c r="AH563" s="171"/>
      <c r="AI563" s="171"/>
      <c r="AJ563" s="171"/>
      <c r="AK563" s="172"/>
      <c r="AL563" s="165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216">
        <f t="shared" si="63"/>
        <v>0</v>
      </c>
      <c r="AZ563" s="216">
        <f t="shared" si="60"/>
        <v>0</v>
      </c>
      <c r="BA563" s="189" t="b">
        <f t="shared" si="61"/>
        <v>1</v>
      </c>
      <c r="BB563" s="218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173"/>
      <c r="BN563" s="173"/>
      <c r="BO563" s="173"/>
      <c r="BP563" s="173"/>
      <c r="BQ563" s="173"/>
      <c r="BR563" s="173"/>
      <c r="BS563" s="173"/>
      <c r="BT563" s="173"/>
      <c r="BU563" s="173"/>
      <c r="BV563" s="173"/>
      <c r="BW563" s="173"/>
      <c r="BX563" s="173"/>
    </row>
    <row r="564" spans="1:76" s="174" customFormat="1" ht="78.75">
      <c r="A564" s="164" t="str">
        <f t="shared" si="62"/>
        <v>0</v>
      </c>
      <c r="B564" s="165"/>
      <c r="C564" s="166"/>
      <c r="D564" s="166"/>
      <c r="E564" s="165"/>
      <c r="F564" s="165"/>
      <c r="G564" s="165"/>
      <c r="H564" s="165"/>
      <c r="I564" s="166"/>
      <c r="J564" s="165"/>
      <c r="K564" s="165"/>
      <c r="L564" s="167"/>
      <c r="M564" s="165"/>
      <c r="N564" s="165"/>
      <c r="O564" s="165"/>
      <c r="P564" s="166"/>
      <c r="Q564" s="166"/>
      <c r="R564" s="165"/>
      <c r="S564" s="165"/>
      <c r="T564" s="168"/>
      <c r="U564" s="168">
        <f t="shared" si="57"/>
        <v>0</v>
      </c>
      <c r="V564" s="196">
        <f t="shared" si="58"/>
        <v>0</v>
      </c>
      <c r="W564" s="183" t="str">
        <f t="shared" si="59"/>
        <v xml:space="preserve">   </v>
      </c>
      <c r="X564" s="166"/>
      <c r="Y564" s="218" t="s">
        <v>295</v>
      </c>
      <c r="Z564" s="166"/>
      <c r="AA564" s="169"/>
      <c r="AB564" s="169"/>
      <c r="AC564" s="169"/>
      <c r="AD564" s="169"/>
      <c r="AE564" s="169"/>
      <c r="AF564" s="169"/>
      <c r="AG564" s="170"/>
      <c r="AH564" s="171"/>
      <c r="AI564" s="171"/>
      <c r="AJ564" s="171"/>
      <c r="AK564" s="172"/>
      <c r="AL564" s="165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216">
        <f t="shared" si="63"/>
        <v>0</v>
      </c>
      <c r="AZ564" s="216">
        <f t="shared" si="60"/>
        <v>0</v>
      </c>
      <c r="BA564" s="189" t="b">
        <f t="shared" si="61"/>
        <v>1</v>
      </c>
      <c r="BB564" s="218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</row>
    <row r="565" spans="1:76" s="174" customFormat="1" ht="78.75">
      <c r="A565" s="164" t="str">
        <f t="shared" si="62"/>
        <v>0</v>
      </c>
      <c r="B565" s="165"/>
      <c r="C565" s="166"/>
      <c r="D565" s="166"/>
      <c r="E565" s="165"/>
      <c r="F565" s="165"/>
      <c r="G565" s="165"/>
      <c r="H565" s="165"/>
      <c r="I565" s="166"/>
      <c r="J565" s="165"/>
      <c r="K565" s="165"/>
      <c r="L565" s="167"/>
      <c r="M565" s="165"/>
      <c r="N565" s="165"/>
      <c r="O565" s="165"/>
      <c r="P565" s="166"/>
      <c r="Q565" s="166"/>
      <c r="R565" s="165"/>
      <c r="S565" s="165"/>
      <c r="T565" s="168"/>
      <c r="U565" s="168">
        <f t="shared" si="57"/>
        <v>0</v>
      </c>
      <c r="V565" s="196">
        <f t="shared" si="58"/>
        <v>0</v>
      </c>
      <c r="W565" s="183" t="str">
        <f t="shared" si="59"/>
        <v xml:space="preserve">   </v>
      </c>
      <c r="X565" s="166"/>
      <c r="Y565" s="218" t="s">
        <v>295</v>
      </c>
      <c r="Z565" s="166"/>
      <c r="AA565" s="169"/>
      <c r="AB565" s="169"/>
      <c r="AC565" s="169"/>
      <c r="AD565" s="169"/>
      <c r="AE565" s="169"/>
      <c r="AF565" s="169"/>
      <c r="AG565" s="170"/>
      <c r="AH565" s="171"/>
      <c r="AI565" s="171"/>
      <c r="AJ565" s="171"/>
      <c r="AK565" s="172"/>
      <c r="AL565" s="165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216">
        <f t="shared" si="63"/>
        <v>0</v>
      </c>
      <c r="AZ565" s="216">
        <f t="shared" si="60"/>
        <v>0</v>
      </c>
      <c r="BA565" s="189" t="b">
        <f t="shared" si="61"/>
        <v>1</v>
      </c>
      <c r="BB565" s="218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173"/>
      <c r="BN565" s="173"/>
      <c r="BO565" s="173"/>
      <c r="BP565" s="173"/>
      <c r="BQ565" s="173"/>
      <c r="BR565" s="173"/>
      <c r="BS565" s="173"/>
      <c r="BT565" s="173"/>
      <c r="BU565" s="173"/>
      <c r="BV565" s="173"/>
      <c r="BW565" s="173"/>
      <c r="BX565" s="173"/>
    </row>
    <row r="566" spans="1:76" s="174" customFormat="1" ht="78.75">
      <c r="A566" s="164" t="str">
        <f t="shared" si="62"/>
        <v>0</v>
      </c>
      <c r="B566" s="165"/>
      <c r="C566" s="166"/>
      <c r="D566" s="166"/>
      <c r="E566" s="165"/>
      <c r="F566" s="165"/>
      <c r="G566" s="165"/>
      <c r="H566" s="165"/>
      <c r="I566" s="166"/>
      <c r="J566" s="165"/>
      <c r="K566" s="165"/>
      <c r="L566" s="167"/>
      <c r="M566" s="165"/>
      <c r="N566" s="165"/>
      <c r="O566" s="165"/>
      <c r="P566" s="166"/>
      <c r="Q566" s="166"/>
      <c r="R566" s="165"/>
      <c r="S566" s="165"/>
      <c r="T566" s="168"/>
      <c r="U566" s="168">
        <f t="shared" si="57"/>
        <v>0</v>
      </c>
      <c r="V566" s="196">
        <f t="shared" si="58"/>
        <v>0</v>
      </c>
      <c r="W566" s="183" t="str">
        <f t="shared" si="59"/>
        <v xml:space="preserve">   </v>
      </c>
      <c r="X566" s="166"/>
      <c r="Y566" s="218" t="s">
        <v>295</v>
      </c>
      <c r="Z566" s="166"/>
      <c r="AA566" s="169"/>
      <c r="AB566" s="169"/>
      <c r="AC566" s="169"/>
      <c r="AD566" s="169"/>
      <c r="AE566" s="169"/>
      <c r="AF566" s="169"/>
      <c r="AG566" s="170"/>
      <c r="AH566" s="171"/>
      <c r="AI566" s="171"/>
      <c r="AJ566" s="171"/>
      <c r="AK566" s="172"/>
      <c r="AL566" s="165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216">
        <f t="shared" si="63"/>
        <v>0</v>
      </c>
      <c r="AZ566" s="216">
        <f t="shared" si="60"/>
        <v>0</v>
      </c>
      <c r="BA566" s="189" t="b">
        <f t="shared" si="61"/>
        <v>1</v>
      </c>
      <c r="BB566" s="218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173"/>
      <c r="BN566" s="173"/>
      <c r="BO566" s="173"/>
      <c r="BP566" s="173"/>
      <c r="BQ566" s="173"/>
      <c r="BR566" s="173"/>
      <c r="BS566" s="173"/>
      <c r="BT566" s="173"/>
      <c r="BU566" s="173"/>
      <c r="BV566" s="173"/>
      <c r="BW566" s="173"/>
      <c r="BX566" s="173"/>
    </row>
    <row r="567" spans="1:76" s="174" customFormat="1" ht="78.75">
      <c r="A567" s="164" t="str">
        <f t="shared" si="62"/>
        <v>0</v>
      </c>
      <c r="B567" s="165"/>
      <c r="C567" s="166"/>
      <c r="D567" s="166"/>
      <c r="E567" s="165"/>
      <c r="F567" s="165"/>
      <c r="G567" s="165"/>
      <c r="H567" s="165"/>
      <c r="I567" s="166"/>
      <c r="J567" s="165"/>
      <c r="K567" s="165"/>
      <c r="L567" s="167"/>
      <c r="M567" s="165"/>
      <c r="N567" s="165"/>
      <c r="O567" s="165"/>
      <c r="P567" s="166"/>
      <c r="Q567" s="166"/>
      <c r="R567" s="165"/>
      <c r="S567" s="165"/>
      <c r="T567" s="168"/>
      <c r="U567" s="168">
        <f t="shared" si="57"/>
        <v>0</v>
      </c>
      <c r="V567" s="196">
        <f t="shared" si="58"/>
        <v>0</v>
      </c>
      <c r="W567" s="183" t="str">
        <f t="shared" si="59"/>
        <v xml:space="preserve">   </v>
      </c>
      <c r="X567" s="166"/>
      <c r="Y567" s="218" t="s">
        <v>295</v>
      </c>
      <c r="Z567" s="166"/>
      <c r="AA567" s="169"/>
      <c r="AB567" s="169"/>
      <c r="AC567" s="169"/>
      <c r="AD567" s="169"/>
      <c r="AE567" s="169"/>
      <c r="AF567" s="169"/>
      <c r="AG567" s="170"/>
      <c r="AH567" s="171"/>
      <c r="AI567" s="171"/>
      <c r="AJ567" s="171"/>
      <c r="AK567" s="172"/>
      <c r="AL567" s="165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216">
        <f t="shared" si="63"/>
        <v>0</v>
      </c>
      <c r="AZ567" s="216">
        <f t="shared" si="60"/>
        <v>0</v>
      </c>
      <c r="BA567" s="189" t="b">
        <f t="shared" si="61"/>
        <v>1</v>
      </c>
      <c r="BB567" s="218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173"/>
      <c r="BN567" s="173"/>
      <c r="BO567" s="173"/>
      <c r="BP567" s="173"/>
      <c r="BQ567" s="173"/>
      <c r="BR567" s="173"/>
      <c r="BS567" s="173"/>
      <c r="BT567" s="173"/>
      <c r="BU567" s="173"/>
      <c r="BV567" s="173"/>
      <c r="BW567" s="173"/>
      <c r="BX567" s="173"/>
    </row>
    <row r="568" spans="1:76" s="174" customFormat="1" ht="78.75">
      <c r="A568" s="164" t="str">
        <f t="shared" si="62"/>
        <v>0</v>
      </c>
      <c r="B568" s="165"/>
      <c r="C568" s="166"/>
      <c r="D568" s="166"/>
      <c r="E568" s="165"/>
      <c r="F568" s="165"/>
      <c r="G568" s="165"/>
      <c r="H568" s="165"/>
      <c r="I568" s="166"/>
      <c r="J568" s="165"/>
      <c r="K568" s="165"/>
      <c r="L568" s="167"/>
      <c r="M568" s="165"/>
      <c r="N568" s="165"/>
      <c r="O568" s="165"/>
      <c r="P568" s="166"/>
      <c r="Q568" s="166"/>
      <c r="R568" s="165"/>
      <c r="S568" s="165"/>
      <c r="T568" s="168"/>
      <c r="U568" s="168">
        <f t="shared" si="57"/>
        <v>0</v>
      </c>
      <c r="V568" s="196">
        <f t="shared" si="58"/>
        <v>0</v>
      </c>
      <c r="W568" s="183" t="str">
        <f t="shared" si="59"/>
        <v xml:space="preserve">   </v>
      </c>
      <c r="X568" s="166"/>
      <c r="Y568" s="218" t="s">
        <v>295</v>
      </c>
      <c r="Z568" s="166"/>
      <c r="AA568" s="169"/>
      <c r="AB568" s="169"/>
      <c r="AC568" s="169"/>
      <c r="AD568" s="169"/>
      <c r="AE568" s="169"/>
      <c r="AF568" s="169"/>
      <c r="AG568" s="170"/>
      <c r="AH568" s="171"/>
      <c r="AI568" s="171"/>
      <c r="AJ568" s="171"/>
      <c r="AK568" s="172"/>
      <c r="AL568" s="165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216">
        <f t="shared" si="63"/>
        <v>0</v>
      </c>
      <c r="AZ568" s="216">
        <f t="shared" si="60"/>
        <v>0</v>
      </c>
      <c r="BA568" s="189" t="b">
        <f t="shared" si="61"/>
        <v>1</v>
      </c>
      <c r="BB568" s="218"/>
      <c r="BC568" s="173"/>
      <c r="BD568" s="173"/>
      <c r="BE568" s="173"/>
      <c r="BF568" s="173"/>
      <c r="BG568" s="173"/>
      <c r="BH568" s="173"/>
      <c r="BI568" s="173"/>
      <c r="BJ568" s="173"/>
      <c r="BK568" s="173"/>
      <c r="BL568" s="173"/>
      <c r="BM568" s="173"/>
      <c r="BN568" s="173"/>
      <c r="BO568" s="173"/>
      <c r="BP568" s="173"/>
      <c r="BQ568" s="173"/>
      <c r="BR568" s="173"/>
      <c r="BS568" s="173"/>
      <c r="BT568" s="173"/>
      <c r="BU568" s="173"/>
      <c r="BV568" s="173"/>
      <c r="BW568" s="173"/>
      <c r="BX568" s="173"/>
    </row>
    <row r="569" spans="1:76" s="174" customFormat="1" ht="78.75">
      <c r="A569" s="164" t="str">
        <f t="shared" si="62"/>
        <v>0</v>
      </c>
      <c r="B569" s="165"/>
      <c r="C569" s="166"/>
      <c r="D569" s="166"/>
      <c r="E569" s="165"/>
      <c r="F569" s="165"/>
      <c r="G569" s="165"/>
      <c r="H569" s="165"/>
      <c r="I569" s="166"/>
      <c r="J569" s="165"/>
      <c r="K569" s="165"/>
      <c r="L569" s="167"/>
      <c r="M569" s="165"/>
      <c r="N569" s="165"/>
      <c r="O569" s="165"/>
      <c r="P569" s="166"/>
      <c r="Q569" s="166"/>
      <c r="R569" s="165"/>
      <c r="S569" s="165"/>
      <c r="T569" s="168"/>
      <c r="U569" s="168">
        <f t="shared" si="57"/>
        <v>0</v>
      </c>
      <c r="V569" s="196">
        <f t="shared" si="58"/>
        <v>0</v>
      </c>
      <c r="W569" s="183" t="str">
        <f t="shared" si="59"/>
        <v xml:space="preserve">   </v>
      </c>
      <c r="X569" s="166"/>
      <c r="Y569" s="218" t="s">
        <v>295</v>
      </c>
      <c r="Z569" s="166"/>
      <c r="AA569" s="169"/>
      <c r="AB569" s="169"/>
      <c r="AC569" s="169"/>
      <c r="AD569" s="169"/>
      <c r="AE569" s="169"/>
      <c r="AF569" s="169"/>
      <c r="AG569" s="170"/>
      <c r="AH569" s="171"/>
      <c r="AI569" s="171"/>
      <c r="AJ569" s="171"/>
      <c r="AK569" s="172"/>
      <c r="AL569" s="165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216">
        <f t="shared" si="63"/>
        <v>0</v>
      </c>
      <c r="AZ569" s="216">
        <f t="shared" si="60"/>
        <v>0</v>
      </c>
      <c r="BA569" s="189" t="b">
        <f t="shared" si="61"/>
        <v>1</v>
      </c>
      <c r="BB569" s="218"/>
      <c r="BC569" s="173"/>
      <c r="BD569" s="173"/>
      <c r="BE569" s="173"/>
      <c r="BF569" s="173"/>
      <c r="BG569" s="173"/>
      <c r="BH569" s="173"/>
      <c r="BI569" s="173"/>
      <c r="BJ569" s="173"/>
      <c r="BK569" s="173"/>
      <c r="BL569" s="173"/>
      <c r="BM569" s="173"/>
      <c r="BN569" s="173"/>
      <c r="BO569" s="173"/>
      <c r="BP569" s="173"/>
      <c r="BQ569" s="173"/>
      <c r="BR569" s="173"/>
      <c r="BS569" s="173"/>
      <c r="BT569" s="173"/>
      <c r="BU569" s="173"/>
      <c r="BV569" s="173"/>
      <c r="BW569" s="173"/>
      <c r="BX569" s="173"/>
    </row>
    <row r="570" spans="1:76" s="174" customFormat="1" ht="78.75">
      <c r="A570" s="164" t="str">
        <f t="shared" si="62"/>
        <v>0</v>
      </c>
      <c r="B570" s="165"/>
      <c r="C570" s="166"/>
      <c r="D570" s="166"/>
      <c r="E570" s="165"/>
      <c r="F570" s="165"/>
      <c r="G570" s="165"/>
      <c r="H570" s="165"/>
      <c r="I570" s="166"/>
      <c r="J570" s="165"/>
      <c r="K570" s="165"/>
      <c r="L570" s="167"/>
      <c r="M570" s="165"/>
      <c r="N570" s="165"/>
      <c r="O570" s="165"/>
      <c r="P570" s="166"/>
      <c r="Q570" s="166"/>
      <c r="R570" s="165"/>
      <c r="S570" s="165"/>
      <c r="T570" s="168"/>
      <c r="U570" s="168">
        <f t="shared" si="57"/>
        <v>0</v>
      </c>
      <c r="V570" s="196">
        <f t="shared" si="58"/>
        <v>0</v>
      </c>
      <c r="W570" s="183" t="str">
        <f t="shared" si="59"/>
        <v xml:space="preserve">   </v>
      </c>
      <c r="X570" s="166"/>
      <c r="Y570" s="218" t="s">
        <v>295</v>
      </c>
      <c r="Z570" s="166"/>
      <c r="AA570" s="169"/>
      <c r="AB570" s="169"/>
      <c r="AC570" s="169"/>
      <c r="AD570" s="169"/>
      <c r="AE570" s="169"/>
      <c r="AF570" s="169"/>
      <c r="AG570" s="170"/>
      <c r="AH570" s="171"/>
      <c r="AI570" s="171"/>
      <c r="AJ570" s="171"/>
      <c r="AK570" s="172"/>
      <c r="AL570" s="165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216">
        <f t="shared" si="63"/>
        <v>0</v>
      </c>
      <c r="AZ570" s="216">
        <f t="shared" si="60"/>
        <v>0</v>
      </c>
      <c r="BA570" s="189" t="b">
        <f t="shared" si="61"/>
        <v>1</v>
      </c>
      <c r="BB570" s="218"/>
      <c r="BC570" s="173"/>
      <c r="BD570" s="173"/>
      <c r="BE570" s="173"/>
      <c r="BF570" s="173"/>
      <c r="BG570" s="173"/>
      <c r="BH570" s="173"/>
      <c r="BI570" s="173"/>
      <c r="BJ570" s="173"/>
      <c r="BK570" s="173"/>
      <c r="BL570" s="173"/>
      <c r="BM570" s="173"/>
      <c r="BN570" s="173"/>
      <c r="BO570" s="173"/>
      <c r="BP570" s="173"/>
      <c r="BQ570" s="173"/>
      <c r="BR570" s="173"/>
      <c r="BS570" s="173"/>
      <c r="BT570" s="173"/>
      <c r="BU570" s="173"/>
      <c r="BV570" s="173"/>
      <c r="BW570" s="173"/>
      <c r="BX570" s="173"/>
    </row>
    <row r="571" spans="1:76" s="174" customFormat="1" ht="78.75">
      <c r="A571" s="164" t="str">
        <f t="shared" si="62"/>
        <v>0</v>
      </c>
      <c r="B571" s="165"/>
      <c r="C571" s="166"/>
      <c r="D571" s="166"/>
      <c r="E571" s="165"/>
      <c r="F571" s="165"/>
      <c r="G571" s="165"/>
      <c r="H571" s="165"/>
      <c r="I571" s="166"/>
      <c r="J571" s="165"/>
      <c r="K571" s="165"/>
      <c r="L571" s="167"/>
      <c r="M571" s="165"/>
      <c r="N571" s="165"/>
      <c r="O571" s="165"/>
      <c r="P571" s="166"/>
      <c r="Q571" s="166"/>
      <c r="R571" s="165"/>
      <c r="S571" s="165"/>
      <c r="T571" s="168"/>
      <c r="U571" s="168">
        <f t="shared" si="57"/>
        <v>0</v>
      </c>
      <c r="V571" s="196">
        <f t="shared" si="58"/>
        <v>0</v>
      </c>
      <c r="W571" s="183" t="str">
        <f t="shared" si="59"/>
        <v xml:space="preserve">   </v>
      </c>
      <c r="X571" s="166"/>
      <c r="Y571" s="218" t="s">
        <v>295</v>
      </c>
      <c r="Z571" s="166"/>
      <c r="AA571" s="169"/>
      <c r="AB571" s="169"/>
      <c r="AC571" s="169"/>
      <c r="AD571" s="169"/>
      <c r="AE571" s="169"/>
      <c r="AF571" s="169"/>
      <c r="AG571" s="170"/>
      <c r="AH571" s="171"/>
      <c r="AI571" s="171"/>
      <c r="AJ571" s="171"/>
      <c r="AK571" s="172"/>
      <c r="AL571" s="165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216">
        <f t="shared" si="63"/>
        <v>0</v>
      </c>
      <c r="AZ571" s="216">
        <f t="shared" si="60"/>
        <v>0</v>
      </c>
      <c r="BA571" s="189" t="b">
        <f t="shared" si="61"/>
        <v>1</v>
      </c>
      <c r="BB571" s="218"/>
      <c r="BC571" s="173"/>
      <c r="BD571" s="173"/>
      <c r="BE571" s="173"/>
      <c r="BF571" s="173"/>
      <c r="BG571" s="173"/>
      <c r="BH571" s="173"/>
      <c r="BI571" s="173"/>
      <c r="BJ571" s="173"/>
      <c r="BK571" s="173"/>
      <c r="BL571" s="173"/>
      <c r="BM571" s="173"/>
      <c r="BN571" s="173"/>
      <c r="BO571" s="173"/>
      <c r="BP571" s="173"/>
      <c r="BQ571" s="173"/>
      <c r="BR571" s="173"/>
      <c r="BS571" s="173"/>
      <c r="BT571" s="173"/>
      <c r="BU571" s="173"/>
      <c r="BV571" s="173"/>
      <c r="BW571" s="173"/>
      <c r="BX571" s="173"/>
    </row>
    <row r="572" spans="1:76" s="174" customFormat="1" ht="78.75">
      <c r="A572" s="164" t="str">
        <f t="shared" si="62"/>
        <v>0</v>
      </c>
      <c r="B572" s="165"/>
      <c r="C572" s="166"/>
      <c r="D572" s="166"/>
      <c r="E572" s="165"/>
      <c r="F572" s="165"/>
      <c r="G572" s="165"/>
      <c r="H572" s="165"/>
      <c r="I572" s="166"/>
      <c r="J572" s="165"/>
      <c r="K572" s="165"/>
      <c r="L572" s="167"/>
      <c r="M572" s="165"/>
      <c r="N572" s="165"/>
      <c r="O572" s="165"/>
      <c r="P572" s="166"/>
      <c r="Q572" s="166"/>
      <c r="R572" s="165"/>
      <c r="S572" s="165"/>
      <c r="T572" s="168"/>
      <c r="U572" s="168">
        <f t="shared" si="57"/>
        <v>0</v>
      </c>
      <c r="V572" s="196">
        <f t="shared" si="58"/>
        <v>0</v>
      </c>
      <c r="W572" s="183" t="str">
        <f t="shared" si="59"/>
        <v xml:space="preserve">   </v>
      </c>
      <c r="X572" s="166"/>
      <c r="Y572" s="218" t="s">
        <v>295</v>
      </c>
      <c r="Z572" s="166"/>
      <c r="AA572" s="169"/>
      <c r="AB572" s="169"/>
      <c r="AC572" s="169"/>
      <c r="AD572" s="169"/>
      <c r="AE572" s="169"/>
      <c r="AF572" s="169"/>
      <c r="AG572" s="170"/>
      <c r="AH572" s="171"/>
      <c r="AI572" s="171"/>
      <c r="AJ572" s="171"/>
      <c r="AK572" s="172"/>
      <c r="AL572" s="165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216">
        <f t="shared" si="63"/>
        <v>0</v>
      </c>
      <c r="AZ572" s="216">
        <f t="shared" si="60"/>
        <v>0</v>
      </c>
      <c r="BA572" s="189" t="b">
        <f t="shared" si="61"/>
        <v>1</v>
      </c>
      <c r="BB572" s="218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</row>
    <row r="573" spans="1:76" s="174" customFormat="1" ht="78.75">
      <c r="A573" s="164" t="str">
        <f t="shared" si="62"/>
        <v>0</v>
      </c>
      <c r="B573" s="165"/>
      <c r="C573" s="166"/>
      <c r="D573" s="166"/>
      <c r="E573" s="165"/>
      <c r="F573" s="165"/>
      <c r="G573" s="165"/>
      <c r="H573" s="165"/>
      <c r="I573" s="166"/>
      <c r="J573" s="165"/>
      <c r="K573" s="165"/>
      <c r="L573" s="167"/>
      <c r="M573" s="165"/>
      <c r="N573" s="165"/>
      <c r="O573" s="165"/>
      <c r="P573" s="166"/>
      <c r="Q573" s="166"/>
      <c r="R573" s="165"/>
      <c r="S573" s="165"/>
      <c r="T573" s="168"/>
      <c r="U573" s="168">
        <f t="shared" si="57"/>
        <v>0</v>
      </c>
      <c r="V573" s="196">
        <f t="shared" si="58"/>
        <v>0</v>
      </c>
      <c r="W573" s="183" t="str">
        <f t="shared" si="59"/>
        <v xml:space="preserve">   </v>
      </c>
      <c r="X573" s="166"/>
      <c r="Y573" s="218" t="s">
        <v>295</v>
      </c>
      <c r="Z573" s="166"/>
      <c r="AA573" s="169"/>
      <c r="AB573" s="169"/>
      <c r="AC573" s="169"/>
      <c r="AD573" s="169"/>
      <c r="AE573" s="169"/>
      <c r="AF573" s="169"/>
      <c r="AG573" s="170"/>
      <c r="AH573" s="171"/>
      <c r="AI573" s="171"/>
      <c r="AJ573" s="171"/>
      <c r="AK573" s="172"/>
      <c r="AL573" s="165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216">
        <f t="shared" si="63"/>
        <v>0</v>
      </c>
      <c r="AZ573" s="216">
        <f t="shared" si="60"/>
        <v>0</v>
      </c>
      <c r="BA573" s="189" t="b">
        <f t="shared" si="61"/>
        <v>1</v>
      </c>
      <c r="BB573" s="218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73"/>
      <c r="BN573" s="173"/>
      <c r="BO573" s="173"/>
      <c r="BP573" s="173"/>
      <c r="BQ573" s="173"/>
      <c r="BR573" s="173"/>
      <c r="BS573" s="173"/>
      <c r="BT573" s="173"/>
      <c r="BU573" s="173"/>
      <c r="BV573" s="173"/>
      <c r="BW573" s="173"/>
      <c r="BX573" s="173"/>
    </row>
    <row r="574" spans="1:76" s="174" customFormat="1" ht="78.75">
      <c r="A574" s="164" t="str">
        <f t="shared" si="62"/>
        <v>0</v>
      </c>
      <c r="B574" s="165"/>
      <c r="C574" s="166"/>
      <c r="D574" s="166"/>
      <c r="E574" s="165"/>
      <c r="F574" s="165"/>
      <c r="G574" s="165"/>
      <c r="H574" s="165"/>
      <c r="I574" s="166"/>
      <c r="J574" s="165"/>
      <c r="K574" s="165"/>
      <c r="L574" s="167"/>
      <c r="M574" s="165"/>
      <c r="N574" s="165"/>
      <c r="O574" s="165"/>
      <c r="P574" s="166"/>
      <c r="Q574" s="166"/>
      <c r="R574" s="165"/>
      <c r="S574" s="165"/>
      <c r="T574" s="168"/>
      <c r="U574" s="168">
        <f t="shared" si="57"/>
        <v>0</v>
      </c>
      <c r="V574" s="196">
        <f t="shared" si="58"/>
        <v>0</v>
      </c>
      <c r="W574" s="183" t="str">
        <f t="shared" si="59"/>
        <v xml:space="preserve">   </v>
      </c>
      <c r="X574" s="166"/>
      <c r="Y574" s="218" t="s">
        <v>295</v>
      </c>
      <c r="Z574" s="166"/>
      <c r="AA574" s="169"/>
      <c r="AB574" s="169"/>
      <c r="AC574" s="169"/>
      <c r="AD574" s="169"/>
      <c r="AE574" s="169"/>
      <c r="AF574" s="169"/>
      <c r="AG574" s="170"/>
      <c r="AH574" s="171"/>
      <c r="AI574" s="171"/>
      <c r="AJ574" s="171"/>
      <c r="AK574" s="172"/>
      <c r="AL574" s="165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216">
        <f t="shared" si="63"/>
        <v>0</v>
      </c>
      <c r="AZ574" s="216">
        <f t="shared" si="60"/>
        <v>0</v>
      </c>
      <c r="BA574" s="189" t="b">
        <f t="shared" si="61"/>
        <v>1</v>
      </c>
      <c r="BB574" s="218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73"/>
      <c r="BN574" s="173"/>
      <c r="BO574" s="173"/>
      <c r="BP574" s="173"/>
      <c r="BQ574" s="173"/>
      <c r="BR574" s="173"/>
      <c r="BS574" s="173"/>
      <c r="BT574" s="173"/>
      <c r="BU574" s="173"/>
      <c r="BV574" s="173"/>
      <c r="BW574" s="173"/>
      <c r="BX574" s="173"/>
    </row>
    <row r="575" spans="1:76" s="174" customFormat="1" ht="78.75">
      <c r="A575" s="164" t="str">
        <f t="shared" si="62"/>
        <v>0</v>
      </c>
      <c r="B575" s="165"/>
      <c r="C575" s="166"/>
      <c r="D575" s="166"/>
      <c r="E575" s="165"/>
      <c r="F575" s="165"/>
      <c r="G575" s="165"/>
      <c r="H575" s="165"/>
      <c r="I575" s="166"/>
      <c r="J575" s="165"/>
      <c r="K575" s="165"/>
      <c r="L575" s="167"/>
      <c r="M575" s="165"/>
      <c r="N575" s="165"/>
      <c r="O575" s="165"/>
      <c r="P575" s="166"/>
      <c r="Q575" s="166"/>
      <c r="R575" s="165"/>
      <c r="S575" s="165"/>
      <c r="T575" s="168"/>
      <c r="U575" s="168">
        <f t="shared" si="57"/>
        <v>0</v>
      </c>
      <c r="V575" s="196">
        <f t="shared" si="58"/>
        <v>0</v>
      </c>
      <c r="W575" s="183" t="str">
        <f t="shared" si="59"/>
        <v xml:space="preserve">   </v>
      </c>
      <c r="X575" s="166"/>
      <c r="Y575" s="218" t="s">
        <v>295</v>
      </c>
      <c r="Z575" s="166"/>
      <c r="AA575" s="169"/>
      <c r="AB575" s="169"/>
      <c r="AC575" s="169"/>
      <c r="AD575" s="169"/>
      <c r="AE575" s="169"/>
      <c r="AF575" s="169"/>
      <c r="AG575" s="170"/>
      <c r="AH575" s="171"/>
      <c r="AI575" s="171"/>
      <c r="AJ575" s="171"/>
      <c r="AK575" s="172"/>
      <c r="AL575" s="165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216">
        <f t="shared" si="63"/>
        <v>0</v>
      </c>
      <c r="AZ575" s="216">
        <f t="shared" si="60"/>
        <v>0</v>
      </c>
      <c r="BA575" s="189" t="b">
        <f t="shared" si="61"/>
        <v>1</v>
      </c>
      <c r="BB575" s="218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</row>
    <row r="576" spans="1:76" s="174" customFormat="1" ht="78.75">
      <c r="A576" s="164" t="str">
        <f t="shared" si="62"/>
        <v>0</v>
      </c>
      <c r="B576" s="165"/>
      <c r="C576" s="166"/>
      <c r="D576" s="166"/>
      <c r="E576" s="165"/>
      <c r="F576" s="165"/>
      <c r="G576" s="165"/>
      <c r="H576" s="165"/>
      <c r="I576" s="166"/>
      <c r="J576" s="165"/>
      <c r="K576" s="165"/>
      <c r="L576" s="167"/>
      <c r="M576" s="165"/>
      <c r="N576" s="165"/>
      <c r="O576" s="165"/>
      <c r="P576" s="166"/>
      <c r="Q576" s="166"/>
      <c r="R576" s="165"/>
      <c r="S576" s="165"/>
      <c r="T576" s="168"/>
      <c r="U576" s="168">
        <f t="shared" si="57"/>
        <v>0</v>
      </c>
      <c r="V576" s="196">
        <f t="shared" si="58"/>
        <v>0</v>
      </c>
      <c r="W576" s="183" t="str">
        <f t="shared" si="59"/>
        <v xml:space="preserve">   </v>
      </c>
      <c r="X576" s="166"/>
      <c r="Y576" s="218" t="s">
        <v>295</v>
      </c>
      <c r="Z576" s="166"/>
      <c r="AA576" s="169"/>
      <c r="AB576" s="169"/>
      <c r="AC576" s="169"/>
      <c r="AD576" s="169"/>
      <c r="AE576" s="169"/>
      <c r="AF576" s="169"/>
      <c r="AG576" s="170"/>
      <c r="AH576" s="171"/>
      <c r="AI576" s="171"/>
      <c r="AJ576" s="171"/>
      <c r="AK576" s="172"/>
      <c r="AL576" s="165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216">
        <f t="shared" si="63"/>
        <v>0</v>
      </c>
      <c r="AZ576" s="216">
        <f t="shared" si="60"/>
        <v>0</v>
      </c>
      <c r="BA576" s="189" t="b">
        <f t="shared" si="61"/>
        <v>1</v>
      </c>
      <c r="BB576" s="218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3"/>
      <c r="BN576" s="173"/>
      <c r="BO576" s="173"/>
      <c r="BP576" s="173"/>
      <c r="BQ576" s="173"/>
      <c r="BR576" s="173"/>
      <c r="BS576" s="173"/>
      <c r="BT576" s="173"/>
      <c r="BU576" s="173"/>
      <c r="BV576" s="173"/>
      <c r="BW576" s="173"/>
      <c r="BX576" s="173"/>
    </row>
    <row r="577" spans="1:76" s="174" customFormat="1" ht="78.75">
      <c r="A577" s="164" t="str">
        <f t="shared" si="62"/>
        <v>0</v>
      </c>
      <c r="B577" s="165"/>
      <c r="C577" s="166"/>
      <c r="D577" s="166"/>
      <c r="E577" s="165"/>
      <c r="F577" s="165"/>
      <c r="G577" s="165"/>
      <c r="H577" s="165"/>
      <c r="I577" s="166"/>
      <c r="J577" s="165"/>
      <c r="K577" s="165"/>
      <c r="L577" s="167"/>
      <c r="M577" s="165"/>
      <c r="N577" s="165"/>
      <c r="O577" s="165"/>
      <c r="P577" s="166"/>
      <c r="Q577" s="166"/>
      <c r="R577" s="165"/>
      <c r="S577" s="165"/>
      <c r="T577" s="168"/>
      <c r="U577" s="168">
        <f t="shared" si="57"/>
        <v>0</v>
      </c>
      <c r="V577" s="196">
        <f t="shared" si="58"/>
        <v>0</v>
      </c>
      <c r="W577" s="183" t="str">
        <f t="shared" si="59"/>
        <v xml:space="preserve">   </v>
      </c>
      <c r="X577" s="166"/>
      <c r="Y577" s="218" t="s">
        <v>295</v>
      </c>
      <c r="Z577" s="166"/>
      <c r="AA577" s="169"/>
      <c r="AB577" s="169"/>
      <c r="AC577" s="169"/>
      <c r="AD577" s="169"/>
      <c r="AE577" s="169"/>
      <c r="AF577" s="169"/>
      <c r="AG577" s="170"/>
      <c r="AH577" s="171"/>
      <c r="AI577" s="171"/>
      <c r="AJ577" s="171"/>
      <c r="AK577" s="172"/>
      <c r="AL577" s="165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216">
        <f t="shared" si="63"/>
        <v>0</v>
      </c>
      <c r="AZ577" s="216">
        <f t="shared" si="60"/>
        <v>0</v>
      </c>
      <c r="BA577" s="189" t="b">
        <f t="shared" si="61"/>
        <v>1</v>
      </c>
      <c r="BB577" s="218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3"/>
      <c r="BN577" s="173"/>
      <c r="BO577" s="173"/>
      <c r="BP577" s="173"/>
      <c r="BQ577" s="173"/>
      <c r="BR577" s="173"/>
      <c r="BS577" s="173"/>
      <c r="BT577" s="173"/>
      <c r="BU577" s="173"/>
      <c r="BV577" s="173"/>
      <c r="BW577" s="173"/>
      <c r="BX577" s="173"/>
    </row>
    <row r="578" spans="1:76" s="174" customFormat="1" ht="78.75">
      <c r="A578" s="164" t="str">
        <f t="shared" si="62"/>
        <v>0</v>
      </c>
      <c r="B578" s="165"/>
      <c r="C578" s="166"/>
      <c r="D578" s="166"/>
      <c r="E578" s="165"/>
      <c r="F578" s="165"/>
      <c r="G578" s="165"/>
      <c r="H578" s="165"/>
      <c r="I578" s="166"/>
      <c r="J578" s="165"/>
      <c r="K578" s="165"/>
      <c r="L578" s="167"/>
      <c r="M578" s="165"/>
      <c r="N578" s="165"/>
      <c r="O578" s="165"/>
      <c r="P578" s="166"/>
      <c r="Q578" s="166"/>
      <c r="R578" s="165"/>
      <c r="S578" s="165"/>
      <c r="T578" s="168"/>
      <c r="U578" s="168">
        <f t="shared" si="57"/>
        <v>0</v>
      </c>
      <c r="V578" s="196">
        <f t="shared" si="58"/>
        <v>0</v>
      </c>
      <c r="W578" s="183" t="str">
        <f t="shared" si="59"/>
        <v xml:space="preserve">   </v>
      </c>
      <c r="X578" s="166"/>
      <c r="Y578" s="218" t="s">
        <v>295</v>
      </c>
      <c r="Z578" s="166"/>
      <c r="AA578" s="169"/>
      <c r="AB578" s="169"/>
      <c r="AC578" s="169"/>
      <c r="AD578" s="169"/>
      <c r="AE578" s="169"/>
      <c r="AF578" s="169"/>
      <c r="AG578" s="170"/>
      <c r="AH578" s="171"/>
      <c r="AI578" s="171"/>
      <c r="AJ578" s="171"/>
      <c r="AK578" s="172"/>
      <c r="AL578" s="165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216">
        <f t="shared" si="63"/>
        <v>0</v>
      </c>
      <c r="AZ578" s="216">
        <f t="shared" si="60"/>
        <v>0</v>
      </c>
      <c r="BA578" s="189" t="b">
        <f t="shared" si="61"/>
        <v>1</v>
      </c>
      <c r="BB578" s="218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3"/>
      <c r="BN578" s="173"/>
      <c r="BO578" s="173"/>
      <c r="BP578" s="173"/>
      <c r="BQ578" s="173"/>
      <c r="BR578" s="173"/>
      <c r="BS578" s="173"/>
      <c r="BT578" s="173"/>
      <c r="BU578" s="173"/>
      <c r="BV578" s="173"/>
      <c r="BW578" s="173"/>
      <c r="BX578" s="173"/>
    </row>
    <row r="579" spans="1:76" s="174" customFormat="1" ht="78.75">
      <c r="A579" s="164" t="str">
        <f t="shared" si="62"/>
        <v>0</v>
      </c>
      <c r="B579" s="165"/>
      <c r="C579" s="166"/>
      <c r="D579" s="166"/>
      <c r="E579" s="165"/>
      <c r="F579" s="165"/>
      <c r="G579" s="165"/>
      <c r="H579" s="165"/>
      <c r="I579" s="166"/>
      <c r="J579" s="165"/>
      <c r="K579" s="165"/>
      <c r="L579" s="167"/>
      <c r="M579" s="165"/>
      <c r="N579" s="165"/>
      <c r="O579" s="165"/>
      <c r="P579" s="166"/>
      <c r="Q579" s="166"/>
      <c r="R579" s="165"/>
      <c r="S579" s="165"/>
      <c r="T579" s="168"/>
      <c r="U579" s="168">
        <f t="shared" si="57"/>
        <v>0</v>
      </c>
      <c r="V579" s="196">
        <f t="shared" si="58"/>
        <v>0</v>
      </c>
      <c r="W579" s="183" t="str">
        <f t="shared" si="59"/>
        <v xml:space="preserve">   </v>
      </c>
      <c r="X579" s="166"/>
      <c r="Y579" s="218" t="s">
        <v>295</v>
      </c>
      <c r="Z579" s="166"/>
      <c r="AA579" s="169"/>
      <c r="AB579" s="169"/>
      <c r="AC579" s="169"/>
      <c r="AD579" s="169"/>
      <c r="AE579" s="169"/>
      <c r="AF579" s="169"/>
      <c r="AG579" s="170"/>
      <c r="AH579" s="171"/>
      <c r="AI579" s="171"/>
      <c r="AJ579" s="171"/>
      <c r="AK579" s="172"/>
      <c r="AL579" s="165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216">
        <f t="shared" si="63"/>
        <v>0</v>
      </c>
      <c r="AZ579" s="216">
        <f t="shared" si="60"/>
        <v>0</v>
      </c>
      <c r="BA579" s="189" t="b">
        <f t="shared" si="61"/>
        <v>1</v>
      </c>
      <c r="BB579" s="218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3"/>
      <c r="BN579" s="173"/>
      <c r="BO579" s="173"/>
      <c r="BP579" s="173"/>
      <c r="BQ579" s="173"/>
      <c r="BR579" s="173"/>
      <c r="BS579" s="173"/>
      <c r="BT579" s="173"/>
      <c r="BU579" s="173"/>
      <c r="BV579" s="173"/>
      <c r="BW579" s="173"/>
      <c r="BX579" s="173"/>
    </row>
    <row r="580" spans="1:76" s="174" customFormat="1" ht="78.75">
      <c r="A580" s="164" t="str">
        <f t="shared" si="62"/>
        <v>0</v>
      </c>
      <c r="B580" s="165"/>
      <c r="C580" s="166"/>
      <c r="D580" s="166"/>
      <c r="E580" s="165"/>
      <c r="F580" s="165"/>
      <c r="G580" s="165"/>
      <c r="H580" s="165"/>
      <c r="I580" s="166"/>
      <c r="J580" s="165"/>
      <c r="K580" s="165"/>
      <c r="L580" s="167"/>
      <c r="M580" s="165"/>
      <c r="N580" s="165"/>
      <c r="O580" s="165"/>
      <c r="P580" s="166"/>
      <c r="Q580" s="166"/>
      <c r="R580" s="165"/>
      <c r="S580" s="165"/>
      <c r="T580" s="168"/>
      <c r="U580" s="168">
        <f t="shared" si="57"/>
        <v>0</v>
      </c>
      <c r="V580" s="196">
        <f t="shared" si="58"/>
        <v>0</v>
      </c>
      <c r="W580" s="183" t="str">
        <f t="shared" si="59"/>
        <v xml:space="preserve">   </v>
      </c>
      <c r="X580" s="166"/>
      <c r="Y580" s="218" t="s">
        <v>295</v>
      </c>
      <c r="Z580" s="166"/>
      <c r="AA580" s="169"/>
      <c r="AB580" s="169"/>
      <c r="AC580" s="169"/>
      <c r="AD580" s="169"/>
      <c r="AE580" s="169"/>
      <c r="AF580" s="169"/>
      <c r="AG580" s="170"/>
      <c r="AH580" s="171"/>
      <c r="AI580" s="171"/>
      <c r="AJ580" s="171"/>
      <c r="AK580" s="172"/>
      <c r="AL580" s="165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216">
        <f t="shared" si="63"/>
        <v>0</v>
      </c>
      <c r="AZ580" s="216">
        <f t="shared" si="60"/>
        <v>0</v>
      </c>
      <c r="BA580" s="189" t="b">
        <f t="shared" si="61"/>
        <v>1</v>
      </c>
      <c r="BB580" s="218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3"/>
      <c r="BN580" s="173"/>
      <c r="BO580" s="173"/>
      <c r="BP580" s="173"/>
      <c r="BQ580" s="173"/>
      <c r="BR580" s="173"/>
      <c r="BS580" s="173"/>
      <c r="BT580" s="173"/>
      <c r="BU580" s="173"/>
      <c r="BV580" s="173"/>
      <c r="BW580" s="173"/>
      <c r="BX580" s="173"/>
    </row>
    <row r="581" spans="1:76" s="174" customFormat="1" ht="78.75">
      <c r="A581" s="164" t="str">
        <f t="shared" si="62"/>
        <v>0</v>
      </c>
      <c r="B581" s="165"/>
      <c r="C581" s="166"/>
      <c r="D581" s="166"/>
      <c r="E581" s="165"/>
      <c r="F581" s="165"/>
      <c r="G581" s="165"/>
      <c r="H581" s="165"/>
      <c r="I581" s="166"/>
      <c r="J581" s="165"/>
      <c r="K581" s="165"/>
      <c r="L581" s="167"/>
      <c r="M581" s="165"/>
      <c r="N581" s="165"/>
      <c r="O581" s="165"/>
      <c r="P581" s="166"/>
      <c r="Q581" s="166"/>
      <c r="R581" s="165"/>
      <c r="S581" s="165"/>
      <c r="T581" s="168"/>
      <c r="U581" s="168">
        <f t="shared" si="57"/>
        <v>0</v>
      </c>
      <c r="V581" s="196">
        <f t="shared" si="58"/>
        <v>0</v>
      </c>
      <c r="W581" s="183" t="str">
        <f t="shared" si="59"/>
        <v xml:space="preserve">   </v>
      </c>
      <c r="X581" s="166"/>
      <c r="Y581" s="218" t="s">
        <v>295</v>
      </c>
      <c r="Z581" s="166"/>
      <c r="AA581" s="169"/>
      <c r="AB581" s="169"/>
      <c r="AC581" s="169"/>
      <c r="AD581" s="169"/>
      <c r="AE581" s="169"/>
      <c r="AF581" s="169"/>
      <c r="AG581" s="170"/>
      <c r="AH581" s="171"/>
      <c r="AI581" s="171"/>
      <c r="AJ581" s="171"/>
      <c r="AK581" s="172"/>
      <c r="AL581" s="165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216">
        <f t="shared" si="63"/>
        <v>0</v>
      </c>
      <c r="AZ581" s="216">
        <f t="shared" si="60"/>
        <v>0</v>
      </c>
      <c r="BA581" s="189" t="b">
        <f t="shared" si="61"/>
        <v>1</v>
      </c>
      <c r="BB581" s="218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73"/>
      <c r="BN581" s="173"/>
      <c r="BO581" s="173"/>
      <c r="BP581" s="173"/>
      <c r="BQ581" s="173"/>
      <c r="BR581" s="173"/>
      <c r="BS581" s="173"/>
      <c r="BT581" s="173"/>
      <c r="BU581" s="173"/>
      <c r="BV581" s="173"/>
      <c r="BW581" s="173"/>
      <c r="BX581" s="173"/>
    </row>
    <row r="582" spans="1:76" s="174" customFormat="1" ht="78.75">
      <c r="A582" s="164" t="str">
        <f t="shared" si="62"/>
        <v>0</v>
      </c>
      <c r="B582" s="165"/>
      <c r="C582" s="166"/>
      <c r="D582" s="166"/>
      <c r="E582" s="165"/>
      <c r="F582" s="165"/>
      <c r="G582" s="165"/>
      <c r="H582" s="165"/>
      <c r="I582" s="166"/>
      <c r="J582" s="165"/>
      <c r="K582" s="165"/>
      <c r="L582" s="167"/>
      <c r="M582" s="165"/>
      <c r="N582" s="165"/>
      <c r="O582" s="165"/>
      <c r="P582" s="166"/>
      <c r="Q582" s="166"/>
      <c r="R582" s="165"/>
      <c r="S582" s="165"/>
      <c r="T582" s="168"/>
      <c r="U582" s="168">
        <f t="shared" si="57"/>
        <v>0</v>
      </c>
      <c r="V582" s="196">
        <f t="shared" si="58"/>
        <v>0</v>
      </c>
      <c r="W582" s="183" t="str">
        <f t="shared" si="59"/>
        <v xml:space="preserve">   </v>
      </c>
      <c r="X582" s="166"/>
      <c r="Y582" s="218" t="s">
        <v>295</v>
      </c>
      <c r="Z582" s="166"/>
      <c r="AA582" s="169"/>
      <c r="AB582" s="169"/>
      <c r="AC582" s="169"/>
      <c r="AD582" s="169"/>
      <c r="AE582" s="169"/>
      <c r="AF582" s="169"/>
      <c r="AG582" s="170"/>
      <c r="AH582" s="171"/>
      <c r="AI582" s="171"/>
      <c r="AJ582" s="171"/>
      <c r="AK582" s="172"/>
      <c r="AL582" s="165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216">
        <f t="shared" si="63"/>
        <v>0</v>
      </c>
      <c r="AZ582" s="216">
        <f t="shared" si="60"/>
        <v>0</v>
      </c>
      <c r="BA582" s="189" t="b">
        <f t="shared" si="61"/>
        <v>1</v>
      </c>
      <c r="BB582" s="218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173"/>
      <c r="BN582" s="173"/>
      <c r="BO582" s="173"/>
      <c r="BP582" s="173"/>
      <c r="BQ582" s="173"/>
      <c r="BR582" s="173"/>
      <c r="BS582" s="173"/>
      <c r="BT582" s="173"/>
      <c r="BU582" s="173"/>
      <c r="BV582" s="173"/>
      <c r="BW582" s="173"/>
      <c r="BX582" s="173"/>
    </row>
    <row r="583" spans="1:76" s="174" customFormat="1" ht="78.75">
      <c r="A583" s="164" t="str">
        <f t="shared" si="62"/>
        <v>0</v>
      </c>
      <c r="B583" s="165"/>
      <c r="C583" s="166"/>
      <c r="D583" s="166"/>
      <c r="E583" s="165"/>
      <c r="F583" s="165"/>
      <c r="G583" s="165"/>
      <c r="H583" s="165"/>
      <c r="I583" s="166"/>
      <c r="J583" s="165"/>
      <c r="K583" s="165"/>
      <c r="L583" s="167"/>
      <c r="M583" s="165"/>
      <c r="N583" s="165"/>
      <c r="O583" s="165"/>
      <c r="P583" s="166"/>
      <c r="Q583" s="166"/>
      <c r="R583" s="165"/>
      <c r="S583" s="165"/>
      <c r="T583" s="168"/>
      <c r="U583" s="168">
        <f t="shared" si="57"/>
        <v>0</v>
      </c>
      <c r="V583" s="196">
        <f t="shared" si="58"/>
        <v>0</v>
      </c>
      <c r="W583" s="183" t="str">
        <f t="shared" si="59"/>
        <v xml:space="preserve">   </v>
      </c>
      <c r="X583" s="166"/>
      <c r="Y583" s="218" t="s">
        <v>295</v>
      </c>
      <c r="Z583" s="166"/>
      <c r="AA583" s="169"/>
      <c r="AB583" s="169"/>
      <c r="AC583" s="169"/>
      <c r="AD583" s="169"/>
      <c r="AE583" s="169"/>
      <c r="AF583" s="169"/>
      <c r="AG583" s="170"/>
      <c r="AH583" s="171"/>
      <c r="AI583" s="171"/>
      <c r="AJ583" s="171"/>
      <c r="AK583" s="172"/>
      <c r="AL583" s="165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216">
        <f t="shared" ref="AY583:AY600" si="64">SUM(AM583:AX583)</f>
        <v>0</v>
      </c>
      <c r="AZ583" s="216">
        <f t="shared" si="60"/>
        <v>0</v>
      </c>
      <c r="BA583" s="189" t="b">
        <f t="shared" si="61"/>
        <v>1</v>
      </c>
      <c r="BB583" s="218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173"/>
      <c r="BN583" s="173"/>
      <c r="BO583" s="173"/>
      <c r="BP583" s="173"/>
      <c r="BQ583" s="173"/>
      <c r="BR583" s="173"/>
      <c r="BS583" s="173"/>
      <c r="BT583" s="173"/>
      <c r="BU583" s="173"/>
      <c r="BV583" s="173"/>
      <c r="BW583" s="173"/>
      <c r="BX583" s="173"/>
    </row>
    <row r="584" spans="1:76" s="174" customFormat="1" ht="78.75">
      <c r="A584" s="164" t="str">
        <f t="shared" si="62"/>
        <v>0</v>
      </c>
      <c r="B584" s="165"/>
      <c r="C584" s="166"/>
      <c r="D584" s="166"/>
      <c r="E584" s="165"/>
      <c r="F584" s="165"/>
      <c r="G584" s="165"/>
      <c r="H584" s="165"/>
      <c r="I584" s="166"/>
      <c r="J584" s="165"/>
      <c r="K584" s="165"/>
      <c r="L584" s="167"/>
      <c r="M584" s="165"/>
      <c r="N584" s="165"/>
      <c r="O584" s="165"/>
      <c r="P584" s="166"/>
      <c r="Q584" s="166"/>
      <c r="R584" s="165"/>
      <c r="S584" s="165"/>
      <c r="T584" s="168"/>
      <c r="U584" s="168">
        <f t="shared" si="57"/>
        <v>0</v>
      </c>
      <c r="V584" s="196">
        <f t="shared" si="58"/>
        <v>0</v>
      </c>
      <c r="W584" s="183" t="str">
        <f t="shared" si="59"/>
        <v xml:space="preserve">   </v>
      </c>
      <c r="X584" s="166"/>
      <c r="Y584" s="218" t="s">
        <v>295</v>
      </c>
      <c r="Z584" s="166"/>
      <c r="AA584" s="169"/>
      <c r="AB584" s="169"/>
      <c r="AC584" s="169"/>
      <c r="AD584" s="169"/>
      <c r="AE584" s="169"/>
      <c r="AF584" s="169"/>
      <c r="AG584" s="170"/>
      <c r="AH584" s="171"/>
      <c r="AI584" s="171"/>
      <c r="AJ584" s="171"/>
      <c r="AK584" s="172"/>
      <c r="AL584" s="165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216">
        <f t="shared" si="64"/>
        <v>0</v>
      </c>
      <c r="AZ584" s="216">
        <f t="shared" si="60"/>
        <v>0</v>
      </c>
      <c r="BA584" s="189" t="b">
        <f t="shared" si="61"/>
        <v>1</v>
      </c>
      <c r="BB584" s="218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173"/>
      <c r="BN584" s="173"/>
      <c r="BO584" s="173"/>
      <c r="BP584" s="173"/>
      <c r="BQ584" s="173"/>
      <c r="BR584" s="173"/>
      <c r="BS584" s="173"/>
      <c r="BT584" s="173"/>
      <c r="BU584" s="173"/>
      <c r="BV584" s="173"/>
      <c r="BW584" s="173"/>
      <c r="BX584" s="173"/>
    </row>
    <row r="585" spans="1:76" s="174" customFormat="1" ht="78.75">
      <c r="A585" s="164" t="str">
        <f t="shared" si="62"/>
        <v>0</v>
      </c>
      <c r="B585" s="165"/>
      <c r="C585" s="166"/>
      <c r="D585" s="166"/>
      <c r="E585" s="165"/>
      <c r="F585" s="165"/>
      <c r="G585" s="165"/>
      <c r="H585" s="165"/>
      <c r="I585" s="166"/>
      <c r="J585" s="165"/>
      <c r="K585" s="165"/>
      <c r="L585" s="167"/>
      <c r="M585" s="165"/>
      <c r="N585" s="165"/>
      <c r="O585" s="165"/>
      <c r="P585" s="166"/>
      <c r="Q585" s="166"/>
      <c r="R585" s="165"/>
      <c r="S585" s="165"/>
      <c r="T585" s="168"/>
      <c r="U585" s="168">
        <f t="shared" si="57"/>
        <v>0</v>
      </c>
      <c r="V585" s="196">
        <f t="shared" si="58"/>
        <v>0</v>
      </c>
      <c r="W585" s="183" t="str">
        <f t="shared" si="59"/>
        <v xml:space="preserve">   </v>
      </c>
      <c r="X585" s="166"/>
      <c r="Y585" s="218" t="s">
        <v>295</v>
      </c>
      <c r="Z585" s="166"/>
      <c r="AA585" s="169"/>
      <c r="AB585" s="169"/>
      <c r="AC585" s="169"/>
      <c r="AD585" s="169"/>
      <c r="AE585" s="169"/>
      <c r="AF585" s="169"/>
      <c r="AG585" s="170"/>
      <c r="AH585" s="171"/>
      <c r="AI585" s="171"/>
      <c r="AJ585" s="171"/>
      <c r="AK585" s="172"/>
      <c r="AL585" s="165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216">
        <f t="shared" si="64"/>
        <v>0</v>
      </c>
      <c r="AZ585" s="216">
        <f t="shared" si="60"/>
        <v>0</v>
      </c>
      <c r="BA585" s="189" t="b">
        <f t="shared" si="61"/>
        <v>1</v>
      </c>
      <c r="BB585" s="218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173"/>
      <c r="BN585" s="173"/>
      <c r="BO585" s="173"/>
      <c r="BP585" s="173"/>
      <c r="BQ585" s="173"/>
      <c r="BR585" s="173"/>
      <c r="BS585" s="173"/>
      <c r="BT585" s="173"/>
      <c r="BU585" s="173"/>
      <c r="BV585" s="173"/>
      <c r="BW585" s="173"/>
      <c r="BX585" s="173"/>
    </row>
    <row r="586" spans="1:76" s="174" customFormat="1" ht="78.75">
      <c r="A586" s="164" t="str">
        <f t="shared" si="62"/>
        <v>0</v>
      </c>
      <c r="B586" s="165"/>
      <c r="C586" s="166"/>
      <c r="D586" s="166"/>
      <c r="E586" s="165"/>
      <c r="F586" s="165"/>
      <c r="G586" s="165"/>
      <c r="H586" s="165"/>
      <c r="I586" s="166"/>
      <c r="J586" s="165"/>
      <c r="K586" s="165"/>
      <c r="L586" s="167"/>
      <c r="M586" s="165"/>
      <c r="N586" s="165"/>
      <c r="O586" s="165"/>
      <c r="P586" s="166"/>
      <c r="Q586" s="166"/>
      <c r="R586" s="165"/>
      <c r="S586" s="165"/>
      <c r="T586" s="168"/>
      <c r="U586" s="168">
        <f t="shared" ref="U586:U600" si="65">ROUND(T586,-2)</f>
        <v>0</v>
      </c>
      <c r="V586" s="196">
        <f t="shared" ref="V586:V600" si="66">+U586*R586</f>
        <v>0</v>
      </c>
      <c r="W586" s="183" t="str">
        <f t="shared" ref="W586:W600" si="67">CONCATENATE(P586," ",Q586," ",R586," ",S586)</f>
        <v xml:space="preserve">   </v>
      </c>
      <c r="X586" s="166"/>
      <c r="Y586" s="218" t="s">
        <v>295</v>
      </c>
      <c r="Z586" s="166"/>
      <c r="AA586" s="169"/>
      <c r="AB586" s="169"/>
      <c r="AC586" s="169"/>
      <c r="AD586" s="169"/>
      <c r="AE586" s="169"/>
      <c r="AF586" s="169"/>
      <c r="AG586" s="170"/>
      <c r="AH586" s="171"/>
      <c r="AI586" s="171"/>
      <c r="AJ586" s="171"/>
      <c r="AK586" s="172"/>
      <c r="AL586" s="165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216">
        <f t="shared" si="64"/>
        <v>0</v>
      </c>
      <c r="AZ586" s="216">
        <f t="shared" ref="AZ586:AZ600" si="68">+V586-AY586</f>
        <v>0</v>
      </c>
      <c r="BA586" s="189" t="b">
        <f t="shared" ref="BA586:BA600" si="69">+AY586=V586</f>
        <v>1</v>
      </c>
      <c r="BB586" s="218"/>
      <c r="BC586" s="173"/>
      <c r="BD586" s="173"/>
      <c r="BE586" s="173"/>
      <c r="BF586" s="173"/>
      <c r="BG586" s="173"/>
      <c r="BH586" s="173"/>
      <c r="BI586" s="173"/>
      <c r="BJ586" s="173"/>
      <c r="BK586" s="173"/>
      <c r="BL586" s="173"/>
      <c r="BM586" s="173"/>
      <c r="BN586" s="173"/>
      <c r="BO586" s="173"/>
      <c r="BP586" s="173"/>
      <c r="BQ586" s="173"/>
      <c r="BR586" s="173"/>
      <c r="BS586" s="173"/>
      <c r="BT586" s="173"/>
      <c r="BU586" s="173"/>
      <c r="BV586" s="173"/>
      <c r="BW586" s="173"/>
      <c r="BX586" s="173"/>
    </row>
    <row r="587" spans="1:76" s="174" customFormat="1" ht="78.75">
      <c r="A587" s="164" t="str">
        <f t="shared" ref="A587:A600" si="70">$B$6&amp;B587&amp;D587</f>
        <v>0</v>
      </c>
      <c r="B587" s="165"/>
      <c r="C587" s="166"/>
      <c r="D587" s="166"/>
      <c r="E587" s="165"/>
      <c r="F587" s="165"/>
      <c r="G587" s="165"/>
      <c r="H587" s="165"/>
      <c r="I587" s="166"/>
      <c r="J587" s="165"/>
      <c r="K587" s="165"/>
      <c r="L587" s="167"/>
      <c r="M587" s="165"/>
      <c r="N587" s="165"/>
      <c r="O587" s="165"/>
      <c r="P587" s="166"/>
      <c r="Q587" s="166"/>
      <c r="R587" s="165"/>
      <c r="S587" s="165"/>
      <c r="T587" s="168"/>
      <c r="U587" s="168">
        <f t="shared" si="65"/>
        <v>0</v>
      </c>
      <c r="V587" s="196">
        <f t="shared" si="66"/>
        <v>0</v>
      </c>
      <c r="W587" s="183" t="str">
        <f t="shared" si="67"/>
        <v xml:space="preserve">   </v>
      </c>
      <c r="X587" s="166"/>
      <c r="Y587" s="218" t="s">
        <v>295</v>
      </c>
      <c r="Z587" s="166"/>
      <c r="AA587" s="169"/>
      <c r="AB587" s="169"/>
      <c r="AC587" s="169"/>
      <c r="AD587" s="169"/>
      <c r="AE587" s="169"/>
      <c r="AF587" s="169"/>
      <c r="AG587" s="170"/>
      <c r="AH587" s="171"/>
      <c r="AI587" s="171"/>
      <c r="AJ587" s="171"/>
      <c r="AK587" s="172"/>
      <c r="AL587" s="165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216">
        <f t="shared" si="64"/>
        <v>0</v>
      </c>
      <c r="AZ587" s="216">
        <f t="shared" si="68"/>
        <v>0</v>
      </c>
      <c r="BA587" s="189" t="b">
        <f t="shared" si="69"/>
        <v>1</v>
      </c>
      <c r="BB587" s="218"/>
      <c r="BC587" s="173"/>
      <c r="BD587" s="173"/>
      <c r="BE587" s="173"/>
      <c r="BF587" s="173"/>
      <c r="BG587" s="173"/>
      <c r="BH587" s="173"/>
      <c r="BI587" s="173"/>
      <c r="BJ587" s="173"/>
      <c r="BK587" s="173"/>
      <c r="BL587" s="173"/>
      <c r="BM587" s="173"/>
      <c r="BN587" s="173"/>
      <c r="BO587" s="173"/>
      <c r="BP587" s="173"/>
      <c r="BQ587" s="173"/>
      <c r="BR587" s="173"/>
      <c r="BS587" s="173"/>
      <c r="BT587" s="173"/>
      <c r="BU587" s="173"/>
      <c r="BV587" s="173"/>
      <c r="BW587" s="173"/>
      <c r="BX587" s="173"/>
    </row>
    <row r="588" spans="1:76" s="174" customFormat="1" ht="78.75">
      <c r="A588" s="164" t="str">
        <f t="shared" si="70"/>
        <v>0</v>
      </c>
      <c r="B588" s="165"/>
      <c r="C588" s="166"/>
      <c r="D588" s="166"/>
      <c r="E588" s="165"/>
      <c r="F588" s="165"/>
      <c r="G588" s="165"/>
      <c r="H588" s="165"/>
      <c r="I588" s="166"/>
      <c r="J588" s="165"/>
      <c r="K588" s="165"/>
      <c r="L588" s="167"/>
      <c r="M588" s="165"/>
      <c r="N588" s="165"/>
      <c r="O588" s="165"/>
      <c r="P588" s="166"/>
      <c r="Q588" s="166"/>
      <c r="R588" s="165"/>
      <c r="S588" s="165"/>
      <c r="T588" s="168"/>
      <c r="U588" s="168">
        <f t="shared" si="65"/>
        <v>0</v>
      </c>
      <c r="V588" s="196">
        <f t="shared" si="66"/>
        <v>0</v>
      </c>
      <c r="W588" s="183" t="str">
        <f t="shared" si="67"/>
        <v xml:space="preserve">   </v>
      </c>
      <c r="X588" s="166"/>
      <c r="Y588" s="218" t="s">
        <v>295</v>
      </c>
      <c r="Z588" s="166"/>
      <c r="AA588" s="169"/>
      <c r="AB588" s="169"/>
      <c r="AC588" s="169"/>
      <c r="AD588" s="169"/>
      <c r="AE588" s="169"/>
      <c r="AF588" s="169"/>
      <c r="AG588" s="170"/>
      <c r="AH588" s="171"/>
      <c r="AI588" s="171"/>
      <c r="AJ588" s="171"/>
      <c r="AK588" s="172"/>
      <c r="AL588" s="165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216">
        <f t="shared" si="64"/>
        <v>0</v>
      </c>
      <c r="AZ588" s="216">
        <f t="shared" si="68"/>
        <v>0</v>
      </c>
      <c r="BA588" s="189" t="b">
        <f t="shared" si="69"/>
        <v>1</v>
      </c>
      <c r="BB588" s="218"/>
      <c r="BC588" s="173"/>
      <c r="BD588" s="173"/>
      <c r="BE588" s="173"/>
      <c r="BF588" s="173"/>
      <c r="BG588" s="173"/>
      <c r="BH588" s="173"/>
      <c r="BI588" s="173"/>
      <c r="BJ588" s="173"/>
      <c r="BK588" s="173"/>
      <c r="BL588" s="173"/>
      <c r="BM588" s="173"/>
      <c r="BN588" s="173"/>
      <c r="BO588" s="173"/>
      <c r="BP588" s="173"/>
      <c r="BQ588" s="173"/>
      <c r="BR588" s="173"/>
      <c r="BS588" s="173"/>
      <c r="BT588" s="173"/>
      <c r="BU588" s="173"/>
      <c r="BV588" s="173"/>
      <c r="BW588" s="173"/>
      <c r="BX588" s="173"/>
    </row>
    <row r="589" spans="1:76" s="174" customFormat="1" ht="78.75">
      <c r="A589" s="164" t="str">
        <f t="shared" si="70"/>
        <v>0</v>
      </c>
      <c r="B589" s="165"/>
      <c r="C589" s="166"/>
      <c r="D589" s="166"/>
      <c r="E589" s="165"/>
      <c r="F589" s="165"/>
      <c r="G589" s="165"/>
      <c r="H589" s="165"/>
      <c r="I589" s="166"/>
      <c r="J589" s="165"/>
      <c r="K589" s="165"/>
      <c r="L589" s="167"/>
      <c r="M589" s="165"/>
      <c r="N589" s="165"/>
      <c r="O589" s="165"/>
      <c r="P589" s="166"/>
      <c r="Q589" s="166"/>
      <c r="R589" s="165"/>
      <c r="S589" s="165"/>
      <c r="T589" s="168"/>
      <c r="U589" s="168">
        <f t="shared" si="65"/>
        <v>0</v>
      </c>
      <c r="V589" s="196">
        <f t="shared" si="66"/>
        <v>0</v>
      </c>
      <c r="W589" s="183" t="str">
        <f t="shared" si="67"/>
        <v xml:space="preserve">   </v>
      </c>
      <c r="X589" s="166"/>
      <c r="Y589" s="218" t="s">
        <v>295</v>
      </c>
      <c r="Z589" s="166"/>
      <c r="AA589" s="169"/>
      <c r="AB589" s="169"/>
      <c r="AC589" s="169"/>
      <c r="AD589" s="169"/>
      <c r="AE589" s="169"/>
      <c r="AF589" s="169"/>
      <c r="AG589" s="170"/>
      <c r="AH589" s="171"/>
      <c r="AI589" s="171"/>
      <c r="AJ589" s="171"/>
      <c r="AK589" s="172"/>
      <c r="AL589" s="165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216">
        <f t="shared" si="64"/>
        <v>0</v>
      </c>
      <c r="AZ589" s="216">
        <f t="shared" si="68"/>
        <v>0</v>
      </c>
      <c r="BA589" s="189" t="b">
        <f t="shared" si="69"/>
        <v>1</v>
      </c>
      <c r="BB589" s="218"/>
      <c r="BC589" s="173"/>
      <c r="BD589" s="173"/>
      <c r="BE589" s="173"/>
      <c r="BF589" s="173"/>
      <c r="BG589" s="173"/>
      <c r="BH589" s="173"/>
      <c r="BI589" s="173"/>
      <c r="BJ589" s="173"/>
      <c r="BK589" s="173"/>
      <c r="BL589" s="173"/>
      <c r="BM589" s="173"/>
      <c r="BN589" s="173"/>
      <c r="BO589" s="173"/>
      <c r="BP589" s="173"/>
      <c r="BQ589" s="173"/>
      <c r="BR589" s="173"/>
      <c r="BS589" s="173"/>
      <c r="BT589" s="173"/>
      <c r="BU589" s="173"/>
      <c r="BV589" s="173"/>
      <c r="BW589" s="173"/>
      <c r="BX589" s="173"/>
    </row>
    <row r="590" spans="1:76" s="174" customFormat="1" ht="78.75">
      <c r="A590" s="164" t="str">
        <f t="shared" si="70"/>
        <v>0</v>
      </c>
      <c r="B590" s="165"/>
      <c r="C590" s="166"/>
      <c r="D590" s="166"/>
      <c r="E590" s="165"/>
      <c r="F590" s="165"/>
      <c r="G590" s="165"/>
      <c r="H590" s="165"/>
      <c r="I590" s="166"/>
      <c r="J590" s="165"/>
      <c r="K590" s="165"/>
      <c r="L590" s="167"/>
      <c r="M590" s="165"/>
      <c r="N590" s="165"/>
      <c r="O590" s="165"/>
      <c r="P590" s="166"/>
      <c r="Q590" s="166"/>
      <c r="R590" s="165"/>
      <c r="S590" s="165"/>
      <c r="T590" s="168"/>
      <c r="U590" s="168">
        <f t="shared" si="65"/>
        <v>0</v>
      </c>
      <c r="V590" s="196">
        <f t="shared" si="66"/>
        <v>0</v>
      </c>
      <c r="W590" s="183" t="str">
        <f t="shared" si="67"/>
        <v xml:space="preserve">   </v>
      </c>
      <c r="X590" s="166"/>
      <c r="Y590" s="218" t="s">
        <v>295</v>
      </c>
      <c r="Z590" s="166"/>
      <c r="AA590" s="169"/>
      <c r="AB590" s="169"/>
      <c r="AC590" s="169"/>
      <c r="AD590" s="169"/>
      <c r="AE590" s="169"/>
      <c r="AF590" s="169"/>
      <c r="AG590" s="170"/>
      <c r="AH590" s="171"/>
      <c r="AI590" s="171"/>
      <c r="AJ590" s="171"/>
      <c r="AK590" s="172"/>
      <c r="AL590" s="165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216">
        <f t="shared" si="64"/>
        <v>0</v>
      </c>
      <c r="AZ590" s="216">
        <f t="shared" si="68"/>
        <v>0</v>
      </c>
      <c r="BA590" s="189" t="b">
        <f t="shared" si="69"/>
        <v>1</v>
      </c>
      <c r="BB590" s="218"/>
      <c r="BC590" s="173"/>
      <c r="BD590" s="173"/>
      <c r="BE590" s="173"/>
      <c r="BF590" s="173"/>
      <c r="BG590" s="173"/>
      <c r="BH590" s="173"/>
      <c r="BI590" s="173"/>
      <c r="BJ590" s="173"/>
      <c r="BK590" s="173"/>
      <c r="BL590" s="173"/>
      <c r="BM590" s="173"/>
      <c r="BN590" s="173"/>
      <c r="BO590" s="173"/>
      <c r="BP590" s="173"/>
      <c r="BQ590" s="173"/>
      <c r="BR590" s="173"/>
      <c r="BS590" s="173"/>
      <c r="BT590" s="173"/>
      <c r="BU590" s="173"/>
      <c r="BV590" s="173"/>
      <c r="BW590" s="173"/>
      <c r="BX590" s="173"/>
    </row>
    <row r="591" spans="1:76" s="174" customFormat="1" ht="78.75">
      <c r="A591" s="164" t="str">
        <f t="shared" si="70"/>
        <v>0</v>
      </c>
      <c r="B591" s="165"/>
      <c r="C591" s="166"/>
      <c r="D591" s="166"/>
      <c r="E591" s="165"/>
      <c r="F591" s="165"/>
      <c r="G591" s="165"/>
      <c r="H591" s="165"/>
      <c r="I591" s="166"/>
      <c r="J591" s="165"/>
      <c r="K591" s="165"/>
      <c r="L591" s="167"/>
      <c r="M591" s="165"/>
      <c r="N591" s="165"/>
      <c r="O591" s="165"/>
      <c r="P591" s="166"/>
      <c r="Q591" s="166"/>
      <c r="R591" s="165"/>
      <c r="S591" s="165"/>
      <c r="T591" s="168"/>
      <c r="U591" s="168">
        <f t="shared" si="65"/>
        <v>0</v>
      </c>
      <c r="V591" s="196">
        <f t="shared" si="66"/>
        <v>0</v>
      </c>
      <c r="W591" s="183" t="str">
        <f t="shared" si="67"/>
        <v xml:space="preserve">   </v>
      </c>
      <c r="X591" s="166"/>
      <c r="Y591" s="218" t="s">
        <v>295</v>
      </c>
      <c r="Z591" s="166"/>
      <c r="AA591" s="169"/>
      <c r="AB591" s="169"/>
      <c r="AC591" s="169"/>
      <c r="AD591" s="169"/>
      <c r="AE591" s="169"/>
      <c r="AF591" s="169"/>
      <c r="AG591" s="170"/>
      <c r="AH591" s="171"/>
      <c r="AI591" s="171"/>
      <c r="AJ591" s="171"/>
      <c r="AK591" s="172"/>
      <c r="AL591" s="165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216">
        <f t="shared" si="64"/>
        <v>0</v>
      </c>
      <c r="AZ591" s="216">
        <f t="shared" si="68"/>
        <v>0</v>
      </c>
      <c r="BA591" s="189" t="b">
        <f t="shared" si="69"/>
        <v>1</v>
      </c>
      <c r="BB591" s="218"/>
      <c r="BC591" s="173"/>
      <c r="BD591" s="173"/>
      <c r="BE591" s="173"/>
      <c r="BF591" s="173"/>
      <c r="BG591" s="173"/>
      <c r="BH591" s="173"/>
      <c r="BI591" s="173"/>
      <c r="BJ591" s="173"/>
      <c r="BK591" s="173"/>
      <c r="BL591" s="173"/>
      <c r="BM591" s="173"/>
      <c r="BN591" s="173"/>
      <c r="BO591" s="173"/>
      <c r="BP591" s="173"/>
      <c r="BQ591" s="173"/>
      <c r="BR591" s="173"/>
      <c r="BS591" s="173"/>
      <c r="BT591" s="173"/>
      <c r="BU591" s="173"/>
      <c r="BV591" s="173"/>
      <c r="BW591" s="173"/>
      <c r="BX591" s="173"/>
    </row>
    <row r="592" spans="1:76" s="174" customFormat="1" ht="78.75">
      <c r="A592" s="164" t="str">
        <f t="shared" si="70"/>
        <v>0</v>
      </c>
      <c r="B592" s="165"/>
      <c r="C592" s="166"/>
      <c r="D592" s="166"/>
      <c r="E592" s="165"/>
      <c r="F592" s="165"/>
      <c r="G592" s="165"/>
      <c r="H592" s="165"/>
      <c r="I592" s="166"/>
      <c r="J592" s="165"/>
      <c r="K592" s="165"/>
      <c r="L592" s="167"/>
      <c r="M592" s="165"/>
      <c r="N592" s="165"/>
      <c r="O592" s="165"/>
      <c r="P592" s="166"/>
      <c r="Q592" s="166"/>
      <c r="R592" s="165"/>
      <c r="S592" s="165"/>
      <c r="T592" s="168"/>
      <c r="U592" s="168">
        <f t="shared" si="65"/>
        <v>0</v>
      </c>
      <c r="V592" s="196">
        <f t="shared" si="66"/>
        <v>0</v>
      </c>
      <c r="W592" s="183" t="str">
        <f t="shared" si="67"/>
        <v xml:space="preserve">   </v>
      </c>
      <c r="X592" s="166"/>
      <c r="Y592" s="218" t="s">
        <v>295</v>
      </c>
      <c r="Z592" s="166"/>
      <c r="AA592" s="169"/>
      <c r="AB592" s="169"/>
      <c r="AC592" s="169"/>
      <c r="AD592" s="169"/>
      <c r="AE592" s="169"/>
      <c r="AF592" s="169"/>
      <c r="AG592" s="170"/>
      <c r="AH592" s="171"/>
      <c r="AI592" s="171"/>
      <c r="AJ592" s="171"/>
      <c r="AK592" s="172"/>
      <c r="AL592" s="165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216">
        <f t="shared" si="64"/>
        <v>0</v>
      </c>
      <c r="AZ592" s="216">
        <f t="shared" si="68"/>
        <v>0</v>
      </c>
      <c r="BA592" s="189" t="b">
        <f t="shared" si="69"/>
        <v>1</v>
      </c>
      <c r="BB592" s="218"/>
      <c r="BC592" s="173"/>
      <c r="BD592" s="173"/>
      <c r="BE592" s="173"/>
      <c r="BF592" s="173"/>
      <c r="BG592" s="173"/>
      <c r="BH592" s="173"/>
      <c r="BI592" s="173"/>
      <c r="BJ592" s="173"/>
      <c r="BK592" s="173"/>
      <c r="BL592" s="173"/>
      <c r="BM592" s="173"/>
      <c r="BN592" s="173"/>
      <c r="BO592" s="173"/>
      <c r="BP592" s="173"/>
      <c r="BQ592" s="173"/>
      <c r="BR592" s="173"/>
      <c r="BS592" s="173"/>
      <c r="BT592" s="173"/>
      <c r="BU592" s="173"/>
      <c r="BV592" s="173"/>
      <c r="BW592" s="173"/>
      <c r="BX592" s="173"/>
    </row>
    <row r="593" spans="1:76" s="174" customFormat="1" ht="78.75">
      <c r="A593" s="164" t="str">
        <f t="shared" si="70"/>
        <v>0</v>
      </c>
      <c r="B593" s="165"/>
      <c r="C593" s="166"/>
      <c r="D593" s="166"/>
      <c r="E593" s="165"/>
      <c r="F593" s="165"/>
      <c r="G593" s="165"/>
      <c r="H593" s="165"/>
      <c r="I593" s="166"/>
      <c r="J593" s="165"/>
      <c r="K593" s="165"/>
      <c r="L593" s="167"/>
      <c r="M593" s="165"/>
      <c r="N593" s="165"/>
      <c r="O593" s="165"/>
      <c r="P593" s="166"/>
      <c r="Q593" s="166"/>
      <c r="R593" s="165"/>
      <c r="S593" s="165"/>
      <c r="T593" s="168"/>
      <c r="U593" s="168">
        <f t="shared" si="65"/>
        <v>0</v>
      </c>
      <c r="V593" s="196">
        <f t="shared" si="66"/>
        <v>0</v>
      </c>
      <c r="W593" s="183" t="str">
        <f t="shared" si="67"/>
        <v xml:space="preserve">   </v>
      </c>
      <c r="X593" s="166"/>
      <c r="Y593" s="218" t="s">
        <v>295</v>
      </c>
      <c r="Z593" s="166"/>
      <c r="AA593" s="169"/>
      <c r="AB593" s="169"/>
      <c r="AC593" s="169"/>
      <c r="AD593" s="169"/>
      <c r="AE593" s="169"/>
      <c r="AF593" s="169"/>
      <c r="AG593" s="170"/>
      <c r="AH593" s="171"/>
      <c r="AI593" s="171"/>
      <c r="AJ593" s="171"/>
      <c r="AK593" s="172"/>
      <c r="AL593" s="165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216">
        <f t="shared" si="64"/>
        <v>0</v>
      </c>
      <c r="AZ593" s="216">
        <f t="shared" si="68"/>
        <v>0</v>
      </c>
      <c r="BA593" s="189" t="b">
        <f t="shared" si="69"/>
        <v>1</v>
      </c>
      <c r="BB593" s="218"/>
      <c r="BC593" s="173"/>
      <c r="BD593" s="173"/>
      <c r="BE593" s="173"/>
      <c r="BF593" s="173"/>
      <c r="BG593" s="173"/>
      <c r="BH593" s="173"/>
      <c r="BI593" s="173"/>
      <c r="BJ593" s="173"/>
      <c r="BK593" s="173"/>
      <c r="BL593" s="173"/>
      <c r="BM593" s="173"/>
      <c r="BN593" s="173"/>
      <c r="BO593" s="173"/>
      <c r="BP593" s="173"/>
      <c r="BQ593" s="173"/>
      <c r="BR593" s="173"/>
      <c r="BS593" s="173"/>
      <c r="BT593" s="173"/>
      <c r="BU593" s="173"/>
      <c r="BV593" s="173"/>
      <c r="BW593" s="173"/>
      <c r="BX593" s="173"/>
    </row>
    <row r="594" spans="1:76" s="174" customFormat="1" ht="78.75">
      <c r="A594" s="164" t="str">
        <f t="shared" si="70"/>
        <v>0</v>
      </c>
      <c r="B594" s="165"/>
      <c r="C594" s="166"/>
      <c r="D594" s="166"/>
      <c r="E594" s="165"/>
      <c r="F594" s="165"/>
      <c r="G594" s="165"/>
      <c r="H594" s="165"/>
      <c r="I594" s="166"/>
      <c r="J594" s="165"/>
      <c r="K594" s="165"/>
      <c r="L594" s="167"/>
      <c r="M594" s="165"/>
      <c r="N594" s="165"/>
      <c r="O594" s="165"/>
      <c r="P594" s="166"/>
      <c r="Q594" s="166"/>
      <c r="R594" s="165"/>
      <c r="S594" s="165"/>
      <c r="T594" s="168"/>
      <c r="U594" s="168">
        <f t="shared" si="65"/>
        <v>0</v>
      </c>
      <c r="V594" s="196">
        <f t="shared" si="66"/>
        <v>0</v>
      </c>
      <c r="W594" s="183" t="str">
        <f t="shared" si="67"/>
        <v xml:space="preserve">   </v>
      </c>
      <c r="X594" s="166"/>
      <c r="Y594" s="218" t="s">
        <v>295</v>
      </c>
      <c r="Z594" s="166"/>
      <c r="AA594" s="169"/>
      <c r="AB594" s="169"/>
      <c r="AC594" s="169"/>
      <c r="AD594" s="169"/>
      <c r="AE594" s="169"/>
      <c r="AF594" s="169"/>
      <c r="AG594" s="170"/>
      <c r="AH594" s="171"/>
      <c r="AI594" s="171"/>
      <c r="AJ594" s="171"/>
      <c r="AK594" s="172"/>
      <c r="AL594" s="165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216">
        <f t="shared" si="64"/>
        <v>0</v>
      </c>
      <c r="AZ594" s="216">
        <f t="shared" si="68"/>
        <v>0</v>
      </c>
      <c r="BA594" s="189" t="b">
        <f t="shared" si="69"/>
        <v>1</v>
      </c>
      <c r="BB594" s="218"/>
      <c r="BC594" s="173"/>
      <c r="BD594" s="173"/>
      <c r="BE594" s="173"/>
      <c r="BF594" s="173"/>
      <c r="BG594" s="173"/>
      <c r="BH594" s="173"/>
      <c r="BI594" s="173"/>
      <c r="BJ594" s="173"/>
      <c r="BK594" s="173"/>
      <c r="BL594" s="173"/>
      <c r="BM594" s="173"/>
      <c r="BN594" s="173"/>
      <c r="BO594" s="173"/>
      <c r="BP594" s="173"/>
      <c r="BQ594" s="173"/>
      <c r="BR594" s="173"/>
      <c r="BS594" s="173"/>
      <c r="BT594" s="173"/>
      <c r="BU594" s="173"/>
      <c r="BV594" s="173"/>
      <c r="BW594" s="173"/>
      <c r="BX594" s="173"/>
    </row>
    <row r="595" spans="1:76" s="174" customFormat="1" ht="78.75">
      <c r="A595" s="164" t="str">
        <f t="shared" si="70"/>
        <v>0</v>
      </c>
      <c r="B595" s="165"/>
      <c r="C595" s="166"/>
      <c r="D595" s="166"/>
      <c r="E595" s="165"/>
      <c r="F595" s="165"/>
      <c r="G595" s="165"/>
      <c r="H595" s="165"/>
      <c r="I595" s="166"/>
      <c r="J595" s="165"/>
      <c r="K595" s="165"/>
      <c r="L595" s="167"/>
      <c r="M595" s="165"/>
      <c r="N595" s="165"/>
      <c r="O595" s="165"/>
      <c r="P595" s="166"/>
      <c r="Q595" s="166"/>
      <c r="R595" s="165"/>
      <c r="S595" s="165"/>
      <c r="T595" s="168"/>
      <c r="U595" s="168">
        <f t="shared" si="65"/>
        <v>0</v>
      </c>
      <c r="V595" s="196">
        <f t="shared" si="66"/>
        <v>0</v>
      </c>
      <c r="W595" s="183" t="str">
        <f t="shared" si="67"/>
        <v xml:space="preserve">   </v>
      </c>
      <c r="X595" s="166"/>
      <c r="Y595" s="218" t="s">
        <v>295</v>
      </c>
      <c r="Z595" s="166"/>
      <c r="AA595" s="169"/>
      <c r="AB595" s="169"/>
      <c r="AC595" s="169"/>
      <c r="AD595" s="169"/>
      <c r="AE595" s="169"/>
      <c r="AF595" s="169"/>
      <c r="AG595" s="170"/>
      <c r="AH595" s="171"/>
      <c r="AI595" s="171"/>
      <c r="AJ595" s="171"/>
      <c r="AK595" s="172"/>
      <c r="AL595" s="165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216">
        <f t="shared" si="64"/>
        <v>0</v>
      </c>
      <c r="AZ595" s="216">
        <f t="shared" si="68"/>
        <v>0</v>
      </c>
      <c r="BA595" s="189" t="b">
        <f t="shared" si="69"/>
        <v>1</v>
      </c>
      <c r="BB595" s="218"/>
      <c r="BC595" s="173"/>
      <c r="BD595" s="173"/>
      <c r="BE595" s="173"/>
      <c r="BF595" s="173"/>
      <c r="BG595" s="173"/>
      <c r="BH595" s="173"/>
      <c r="BI595" s="173"/>
      <c r="BJ595" s="173"/>
      <c r="BK595" s="173"/>
      <c r="BL595" s="173"/>
      <c r="BM595" s="173"/>
      <c r="BN595" s="173"/>
      <c r="BO595" s="173"/>
      <c r="BP595" s="173"/>
      <c r="BQ595" s="173"/>
      <c r="BR595" s="173"/>
      <c r="BS595" s="173"/>
      <c r="BT595" s="173"/>
      <c r="BU595" s="173"/>
      <c r="BV595" s="173"/>
      <c r="BW595" s="173"/>
      <c r="BX595" s="173"/>
    </row>
    <row r="596" spans="1:76" s="174" customFormat="1" ht="78.75">
      <c r="A596" s="164" t="str">
        <f t="shared" si="70"/>
        <v>0</v>
      </c>
      <c r="B596" s="165"/>
      <c r="C596" s="166"/>
      <c r="D596" s="166"/>
      <c r="E596" s="165"/>
      <c r="F596" s="165"/>
      <c r="G596" s="165"/>
      <c r="H596" s="165"/>
      <c r="I596" s="166"/>
      <c r="J596" s="165"/>
      <c r="K596" s="165"/>
      <c r="L596" s="167"/>
      <c r="M596" s="165"/>
      <c r="N596" s="165"/>
      <c r="O596" s="165"/>
      <c r="P596" s="166"/>
      <c r="Q596" s="166"/>
      <c r="R596" s="165"/>
      <c r="S596" s="165"/>
      <c r="T596" s="168"/>
      <c r="U596" s="168">
        <f t="shared" si="65"/>
        <v>0</v>
      </c>
      <c r="V596" s="196">
        <f t="shared" si="66"/>
        <v>0</v>
      </c>
      <c r="W596" s="183" t="str">
        <f t="shared" si="67"/>
        <v xml:space="preserve">   </v>
      </c>
      <c r="X596" s="166"/>
      <c r="Y596" s="218" t="s">
        <v>295</v>
      </c>
      <c r="Z596" s="166"/>
      <c r="AA596" s="169"/>
      <c r="AB596" s="169"/>
      <c r="AC596" s="169"/>
      <c r="AD596" s="169"/>
      <c r="AE596" s="169"/>
      <c r="AF596" s="169"/>
      <c r="AG596" s="170"/>
      <c r="AH596" s="171"/>
      <c r="AI596" s="171"/>
      <c r="AJ596" s="171"/>
      <c r="AK596" s="172"/>
      <c r="AL596" s="165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216">
        <f t="shared" si="64"/>
        <v>0</v>
      </c>
      <c r="AZ596" s="216">
        <f t="shared" si="68"/>
        <v>0</v>
      </c>
      <c r="BA596" s="189" t="b">
        <f t="shared" si="69"/>
        <v>1</v>
      </c>
      <c r="BB596" s="218"/>
      <c r="BC596" s="173"/>
      <c r="BD596" s="173"/>
      <c r="BE596" s="173"/>
      <c r="BF596" s="173"/>
      <c r="BG596" s="173"/>
      <c r="BH596" s="173"/>
      <c r="BI596" s="173"/>
      <c r="BJ596" s="173"/>
      <c r="BK596" s="173"/>
      <c r="BL596" s="173"/>
      <c r="BM596" s="173"/>
      <c r="BN596" s="173"/>
      <c r="BO596" s="173"/>
      <c r="BP596" s="173"/>
      <c r="BQ596" s="173"/>
      <c r="BR596" s="173"/>
      <c r="BS596" s="173"/>
      <c r="BT596" s="173"/>
      <c r="BU596" s="173"/>
      <c r="BV596" s="173"/>
      <c r="BW596" s="173"/>
      <c r="BX596" s="173"/>
    </row>
    <row r="597" spans="1:76" s="174" customFormat="1" ht="78.75">
      <c r="A597" s="164" t="str">
        <f t="shared" si="70"/>
        <v>0</v>
      </c>
      <c r="B597" s="165"/>
      <c r="C597" s="166"/>
      <c r="D597" s="166"/>
      <c r="E597" s="165"/>
      <c r="F597" s="165"/>
      <c r="G597" s="165"/>
      <c r="H597" s="165"/>
      <c r="I597" s="166"/>
      <c r="J597" s="165"/>
      <c r="K597" s="165"/>
      <c r="L597" s="167"/>
      <c r="M597" s="165"/>
      <c r="N597" s="165"/>
      <c r="O597" s="165"/>
      <c r="P597" s="166"/>
      <c r="Q597" s="166"/>
      <c r="R597" s="165"/>
      <c r="S597" s="165"/>
      <c r="T597" s="168"/>
      <c r="U597" s="168">
        <f t="shared" si="65"/>
        <v>0</v>
      </c>
      <c r="V597" s="196">
        <f t="shared" si="66"/>
        <v>0</v>
      </c>
      <c r="W597" s="183" t="str">
        <f t="shared" si="67"/>
        <v xml:space="preserve">   </v>
      </c>
      <c r="X597" s="166"/>
      <c r="Y597" s="218" t="s">
        <v>295</v>
      </c>
      <c r="Z597" s="166"/>
      <c r="AA597" s="169"/>
      <c r="AB597" s="169"/>
      <c r="AC597" s="169"/>
      <c r="AD597" s="169"/>
      <c r="AE597" s="169"/>
      <c r="AF597" s="169"/>
      <c r="AG597" s="170"/>
      <c r="AH597" s="171"/>
      <c r="AI597" s="171"/>
      <c r="AJ597" s="171"/>
      <c r="AK597" s="172"/>
      <c r="AL597" s="165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216">
        <f t="shared" si="64"/>
        <v>0</v>
      </c>
      <c r="AZ597" s="216">
        <f t="shared" si="68"/>
        <v>0</v>
      </c>
      <c r="BA597" s="189" t="b">
        <f t="shared" si="69"/>
        <v>1</v>
      </c>
      <c r="BB597" s="218"/>
      <c r="BC597" s="173"/>
      <c r="BD597" s="173"/>
      <c r="BE597" s="173"/>
      <c r="BF597" s="173"/>
      <c r="BG597" s="173"/>
      <c r="BH597" s="173"/>
      <c r="BI597" s="173"/>
      <c r="BJ597" s="173"/>
      <c r="BK597" s="173"/>
      <c r="BL597" s="173"/>
      <c r="BM597" s="173"/>
      <c r="BN597" s="173"/>
      <c r="BO597" s="173"/>
      <c r="BP597" s="173"/>
      <c r="BQ597" s="173"/>
      <c r="BR597" s="173"/>
      <c r="BS597" s="173"/>
      <c r="BT597" s="173"/>
      <c r="BU597" s="173"/>
      <c r="BV597" s="173"/>
      <c r="BW597" s="173"/>
      <c r="BX597" s="173"/>
    </row>
    <row r="598" spans="1:76" s="174" customFormat="1" ht="78.75">
      <c r="A598" s="164" t="str">
        <f t="shared" si="70"/>
        <v>0</v>
      </c>
      <c r="B598" s="165"/>
      <c r="C598" s="166"/>
      <c r="D598" s="166"/>
      <c r="E598" s="165"/>
      <c r="F598" s="165"/>
      <c r="G598" s="165"/>
      <c r="H598" s="165"/>
      <c r="I598" s="166"/>
      <c r="J598" s="165"/>
      <c r="K598" s="165"/>
      <c r="L598" s="167"/>
      <c r="M598" s="165"/>
      <c r="N598" s="165"/>
      <c r="O598" s="165"/>
      <c r="P598" s="166"/>
      <c r="Q598" s="166"/>
      <c r="R598" s="165"/>
      <c r="S598" s="165"/>
      <c r="T598" s="168"/>
      <c r="U598" s="168">
        <f t="shared" si="65"/>
        <v>0</v>
      </c>
      <c r="V598" s="196">
        <f t="shared" si="66"/>
        <v>0</v>
      </c>
      <c r="W598" s="183" t="str">
        <f t="shared" si="67"/>
        <v xml:space="preserve">   </v>
      </c>
      <c r="X598" s="166"/>
      <c r="Y598" s="218" t="s">
        <v>295</v>
      </c>
      <c r="Z598" s="166"/>
      <c r="AA598" s="169"/>
      <c r="AB598" s="169"/>
      <c r="AC598" s="169"/>
      <c r="AD598" s="169"/>
      <c r="AE598" s="169"/>
      <c r="AF598" s="169"/>
      <c r="AG598" s="170"/>
      <c r="AH598" s="171"/>
      <c r="AI598" s="171"/>
      <c r="AJ598" s="171"/>
      <c r="AK598" s="172"/>
      <c r="AL598" s="165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216">
        <f t="shared" si="64"/>
        <v>0</v>
      </c>
      <c r="AZ598" s="216">
        <f t="shared" si="68"/>
        <v>0</v>
      </c>
      <c r="BA598" s="189" t="b">
        <f t="shared" si="69"/>
        <v>1</v>
      </c>
      <c r="BB598" s="218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173"/>
      <c r="BN598" s="173"/>
      <c r="BO598" s="173"/>
      <c r="BP598" s="173"/>
      <c r="BQ598" s="173"/>
      <c r="BR598" s="173"/>
      <c r="BS598" s="173"/>
      <c r="BT598" s="173"/>
      <c r="BU598" s="173"/>
      <c r="BV598" s="173"/>
      <c r="BW598" s="173"/>
      <c r="BX598" s="173"/>
    </row>
    <row r="599" spans="1:76" s="174" customFormat="1" ht="78.75">
      <c r="A599" s="164" t="str">
        <f t="shared" si="70"/>
        <v>0</v>
      </c>
      <c r="B599" s="165"/>
      <c r="C599" s="166"/>
      <c r="D599" s="166"/>
      <c r="E599" s="165"/>
      <c r="F599" s="165"/>
      <c r="G599" s="165"/>
      <c r="H599" s="165"/>
      <c r="I599" s="166"/>
      <c r="J599" s="165"/>
      <c r="K599" s="165"/>
      <c r="L599" s="167"/>
      <c r="M599" s="165"/>
      <c r="N599" s="165"/>
      <c r="O599" s="165"/>
      <c r="P599" s="166"/>
      <c r="Q599" s="166"/>
      <c r="R599" s="165"/>
      <c r="S599" s="165"/>
      <c r="T599" s="168"/>
      <c r="U599" s="168">
        <f t="shared" si="65"/>
        <v>0</v>
      </c>
      <c r="V599" s="196">
        <f t="shared" si="66"/>
        <v>0</v>
      </c>
      <c r="W599" s="183" t="str">
        <f t="shared" si="67"/>
        <v xml:space="preserve">   </v>
      </c>
      <c r="X599" s="166"/>
      <c r="Y599" s="218" t="s">
        <v>295</v>
      </c>
      <c r="Z599" s="166"/>
      <c r="AA599" s="169"/>
      <c r="AB599" s="169"/>
      <c r="AC599" s="169"/>
      <c r="AD599" s="169"/>
      <c r="AE599" s="169"/>
      <c r="AF599" s="169"/>
      <c r="AG599" s="170"/>
      <c r="AH599" s="171"/>
      <c r="AI599" s="171"/>
      <c r="AJ599" s="171"/>
      <c r="AK599" s="172"/>
      <c r="AL599" s="165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216">
        <f t="shared" si="64"/>
        <v>0</v>
      </c>
      <c r="AZ599" s="216">
        <f t="shared" si="68"/>
        <v>0</v>
      </c>
      <c r="BA599" s="189" t="b">
        <f t="shared" si="69"/>
        <v>1</v>
      </c>
      <c r="BB599" s="218"/>
      <c r="BC599" s="173"/>
      <c r="BD599" s="173"/>
      <c r="BE599" s="173"/>
      <c r="BF599" s="173"/>
      <c r="BG599" s="173"/>
      <c r="BH599" s="173"/>
      <c r="BI599" s="173"/>
      <c r="BJ599" s="173"/>
      <c r="BK599" s="173"/>
      <c r="BL599" s="173"/>
      <c r="BM599" s="173"/>
      <c r="BN599" s="173"/>
      <c r="BO599" s="173"/>
      <c r="BP599" s="173"/>
      <c r="BQ599" s="173"/>
      <c r="BR599" s="173"/>
      <c r="BS599" s="173"/>
      <c r="BT599" s="173"/>
      <c r="BU599" s="173"/>
      <c r="BV599" s="173"/>
      <c r="BW599" s="173"/>
      <c r="BX599" s="173"/>
    </row>
    <row r="600" spans="1:76" s="174" customFormat="1" ht="78.75">
      <c r="A600" s="164" t="str">
        <f t="shared" si="70"/>
        <v>0</v>
      </c>
      <c r="B600" s="165"/>
      <c r="C600" s="166"/>
      <c r="D600" s="166"/>
      <c r="E600" s="165"/>
      <c r="F600" s="165"/>
      <c r="G600" s="165"/>
      <c r="H600" s="165"/>
      <c r="I600" s="166"/>
      <c r="J600" s="165"/>
      <c r="K600" s="165"/>
      <c r="L600" s="167"/>
      <c r="M600" s="165"/>
      <c r="N600" s="165"/>
      <c r="O600" s="165"/>
      <c r="P600" s="166"/>
      <c r="Q600" s="166"/>
      <c r="R600" s="165"/>
      <c r="S600" s="165"/>
      <c r="T600" s="168"/>
      <c r="U600" s="168">
        <f t="shared" si="65"/>
        <v>0</v>
      </c>
      <c r="V600" s="196">
        <f t="shared" si="66"/>
        <v>0</v>
      </c>
      <c r="W600" s="183" t="str">
        <f t="shared" si="67"/>
        <v xml:space="preserve">   </v>
      </c>
      <c r="X600" s="166"/>
      <c r="Y600" s="218" t="s">
        <v>295</v>
      </c>
      <c r="Z600" s="166"/>
      <c r="AA600" s="169"/>
      <c r="AB600" s="169"/>
      <c r="AC600" s="169"/>
      <c r="AD600" s="169"/>
      <c r="AE600" s="169"/>
      <c r="AF600" s="169"/>
      <c r="AG600" s="170"/>
      <c r="AH600" s="171"/>
      <c r="AI600" s="171"/>
      <c r="AJ600" s="171"/>
      <c r="AK600" s="172"/>
      <c r="AL600" s="165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216">
        <f t="shared" si="64"/>
        <v>0</v>
      </c>
      <c r="AZ600" s="216">
        <f t="shared" si="68"/>
        <v>0</v>
      </c>
      <c r="BA600" s="189" t="b">
        <f t="shared" si="69"/>
        <v>1</v>
      </c>
      <c r="BB600" s="218"/>
      <c r="BC600" s="173"/>
      <c r="BD600" s="173"/>
      <c r="BE600" s="173"/>
      <c r="BF600" s="173"/>
      <c r="BG600" s="173"/>
      <c r="BH600" s="173"/>
      <c r="BI600" s="173"/>
      <c r="BJ600" s="173"/>
      <c r="BK600" s="173"/>
      <c r="BL600" s="173"/>
      <c r="BM600" s="173"/>
      <c r="BN600" s="173"/>
      <c r="BO600" s="173"/>
      <c r="BP600" s="173"/>
      <c r="BQ600" s="173"/>
      <c r="BR600" s="173"/>
      <c r="BS600" s="173"/>
      <c r="BT600" s="173"/>
      <c r="BU600" s="173"/>
      <c r="BV600" s="173"/>
      <c r="BW600" s="173"/>
      <c r="BX600" s="173"/>
    </row>
  </sheetData>
  <sheetProtection algorithmName="SHA-512" hashValue="haNnX1xr5/ZetGAvQSEG728rz8oHJ2eezN8liBEU3lJ94BXnTAsNDw+UDE/pEjhfUspwHOKPtqfwhDZcDCnJAw==" saltValue="w46XHGyBqGrexs/69jQhww==" spinCount="100000" sheet="1" formatCells="0" formatColumns="0" formatRows="0" deleteRows="0" autoFilter="0"/>
  <autoFilter ref="A9:BX9" xr:uid="{00000000-0009-0000-0000-000001000000}"/>
  <dataConsolidate/>
  <mergeCells count="33">
    <mergeCell ref="AL8:AL9"/>
    <mergeCell ref="AA8:AF8"/>
    <mergeCell ref="BB8:BB9"/>
    <mergeCell ref="Q8:Q9"/>
    <mergeCell ref="AK8:AK9"/>
    <mergeCell ref="J8:K8"/>
    <mergeCell ref="T8:T9"/>
    <mergeCell ref="V8:V9"/>
    <mergeCell ref="P8:P9"/>
    <mergeCell ref="O8:O9"/>
    <mergeCell ref="R8:R9"/>
    <mergeCell ref="S8:S9"/>
    <mergeCell ref="U8:U9"/>
    <mergeCell ref="L8:L9"/>
    <mergeCell ref="M8:N8"/>
    <mergeCell ref="AG8:AJ8"/>
    <mergeCell ref="BA8:BA9"/>
    <mergeCell ref="AZ8:AZ9"/>
    <mergeCell ref="AM8:AX8"/>
    <mergeCell ref="C5:I5"/>
    <mergeCell ref="B2:I2"/>
    <mergeCell ref="A8:A9"/>
    <mergeCell ref="I8:I9"/>
    <mergeCell ref="E8:E9"/>
    <mergeCell ref="H8:H9"/>
    <mergeCell ref="B8:B9"/>
    <mergeCell ref="C8:C9"/>
    <mergeCell ref="D8:D9"/>
    <mergeCell ref="F8:G8"/>
    <mergeCell ref="W8:W9"/>
    <mergeCell ref="X8:X9"/>
    <mergeCell ref="Z8:Z9"/>
    <mergeCell ref="Y8:Y9"/>
  </mergeCells>
  <conditionalFormatting sqref="BA10">
    <cfRule type="cellIs" dxfId="5" priority="9" operator="equal">
      <formula>FALSE</formula>
    </cfRule>
  </conditionalFormatting>
  <conditionalFormatting sqref="BA10">
    <cfRule type="cellIs" dxfId="4" priority="8" operator="equal">
      <formula>TRUE</formula>
    </cfRule>
  </conditionalFormatting>
  <conditionalFormatting sqref="BA10">
    <cfRule type="cellIs" dxfId="3" priority="7" operator="equal">
      <formula>FALSE</formula>
    </cfRule>
  </conditionalFormatting>
  <conditionalFormatting sqref="BA11:BA600">
    <cfRule type="cellIs" dxfId="2" priority="6" operator="equal">
      <formula>FALSE</formula>
    </cfRule>
  </conditionalFormatting>
  <conditionalFormatting sqref="BA11:BA600">
    <cfRule type="cellIs" dxfId="1" priority="5" operator="equal">
      <formula>TRUE</formula>
    </cfRule>
  </conditionalFormatting>
  <conditionalFormatting sqref="BA11:BA600">
    <cfRule type="cellIs" dxfId="0" priority="4" operator="equal">
      <formula>FALSE</formula>
    </cfRule>
  </conditionalFormatting>
  <dataValidations count="9">
    <dataValidation type="list" allowBlank="1" showInputMessage="1" showErrorMessage="1" sqref="H13:K13 J10:K12 H14:H600 H10:H12 J14:K600" xr:uid="{00000000-0002-0000-0100-000000000000}">
      <formula1>อายุการใช้งาน</formula1>
    </dataValidation>
    <dataValidation type="list" allowBlank="1" showInputMessage="1" showErrorMessage="1" sqref="I14:I600" xr:uid="{00000000-0002-0000-0100-000001000000}">
      <formula1>#REF!</formula1>
    </dataValidation>
    <dataValidation type="list" allowBlank="1" showInputMessage="1" showErrorMessage="1" sqref="D10:D600" xr:uid="{00000000-0002-0000-0100-000002000000}">
      <formula1>ประเภท</formula1>
    </dataValidation>
    <dataValidation type="list" allowBlank="1" showInputMessage="1" showErrorMessage="1" sqref="C10:C600" xr:uid="{00000000-0002-0000-0100-000003000000}">
      <formula1>FA</formula1>
    </dataValidation>
    <dataValidation type="list" allowBlank="1" showInputMessage="1" showErrorMessage="1" sqref="Q10:Q600" xr:uid="{00000000-0002-0000-0100-000004000000}">
      <formula1>ที่ตั้ง</formula1>
    </dataValidation>
    <dataValidation type="list" allowBlank="1" showInputMessage="1" showErrorMessage="1" sqref="L10:L600" xr:uid="{00000000-0002-0000-0100-000005000000}">
      <formula1>_10s_Curve</formula1>
    </dataValidation>
    <dataValidation type="decimal" operator="greaterThanOrEqual" allowBlank="1" showInputMessage="1" showErrorMessage="1" error="ใส่ตัวเลขเป็นค่าบวก" prompt="ใส่ตัวเลขเป็นค่าบวก" sqref="AW1:AZ7 KT1:KV7 UP1:UR7 AEL1:AEN7 AOH1:AOJ7 AYD1:AYF7 BHZ1:BIB7 BRV1:BRX7 CBR1:CBT7 CLN1:CLP7 CVJ1:CVL7 DFF1:DFH7 DPB1:DPD7 DYX1:DYZ7 EIT1:EIV7 ESP1:ESR7 FCL1:FCN7 FMH1:FMJ7 FWD1:FWF7 GFZ1:GGB7 GPV1:GPX7 GZR1:GZT7 HJN1:HJP7 HTJ1:HTL7 IDF1:IDH7 INB1:IND7 IWX1:IWZ7 JGT1:JGV7 JQP1:JQR7 KAL1:KAN7 KKH1:KKJ7 KUD1:KUF7 LDZ1:LEB7 LNV1:LNX7 LXR1:LXT7 MHN1:MHP7 MRJ1:MRL7 NBF1:NBH7 NLB1:NLD7 NUX1:NUZ7 OET1:OEV7 OOP1:OOR7 OYL1:OYN7 PIH1:PIJ7 PSD1:PSF7 QBZ1:QCB7 QLV1:QLX7 QVR1:QVT7 RFN1:RFP7 RPJ1:RPL7 RZF1:RZH7 SJB1:SJD7 SSX1:SSZ7 TCT1:TCV7 TMP1:TMR7 TWL1:TWN7 UGH1:UGJ7 UQD1:UQF7 UZZ1:VAB7 VJV1:VJX7 VTR1:VTT7 WDN1:WDP7 WNJ1:WNL7 WXF1:WXH7" xr:uid="{00000000-0002-0000-0100-000006000000}">
      <formula1>0</formula1>
    </dataValidation>
    <dataValidation type="list" allowBlank="1" showInputMessage="1" showErrorMessage="1" sqref="E10:E600" xr:uid="{00000000-0002-0000-0100-000007000000}">
      <formula1>INDIRECT(D10)</formula1>
    </dataValidation>
    <dataValidation type="list" allowBlank="1" showInputMessage="1" showErrorMessage="1" sqref="AH10:AJ600" xr:uid="{00000000-0002-0000-0100-000008000000}">
      <formula1>มี</formula1>
    </dataValidation>
  </dataValidations>
  <printOptions horizontalCentered="1"/>
  <pageMargins left="0" right="0" top="0.35433070866141736" bottom="0.15748031496062992" header="0.31496062992125984" footer="0.31496062992125984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9000000}">
          <x14:formula1>
            <xm:f>Index!$B$120:$B$125</xm:f>
          </x14:formula1>
          <xm:sqref>B10:B600</xm:sqref>
        </x14:dataValidation>
        <x14:dataValidation type="list" allowBlank="1" showInputMessage="1" showErrorMessage="1" xr:uid="{00000000-0002-0000-0100-00000A000000}">
          <x14:formula1>
            <xm:f>Index!$B$142:$B$143</xm:f>
          </x14:formula1>
          <xm:sqref>I10:I12</xm:sqref>
        </x14:dataValidation>
        <x14:dataValidation type="list" allowBlank="1" showInputMessage="1" showErrorMessage="1" xr:uid="{00000000-0002-0000-0100-00000B000000}">
          <x14:formula1>
            <xm:f>Index!$C$20:$C$23</xm:f>
          </x14:formula1>
          <xm:sqref>AK10:AK600</xm:sqref>
        </x14:dataValidation>
        <x14:dataValidation type="list" allowBlank="1" showInputMessage="1" showErrorMessage="1" xr:uid="{00000000-0002-0000-0100-00000C000000}">
          <x14:formula1>
            <xm:f>Index!$C$40:$C$45</xm:f>
          </x14:formula1>
          <xm:sqref>AL10:AL600</xm:sqref>
        </x14:dataValidation>
        <x14:dataValidation type="list" allowBlank="1" showInputMessage="1" showErrorMessage="1" xr:uid="{00000000-0002-0000-0100-00000D000000}">
          <x14:formula1>
            <xm:f>Index!$B$5:$B$69</xm:f>
          </x14:formula1>
          <xm:sqref>C5:I5</xm:sqref>
        </x14:dataValidation>
        <x14:dataValidation type="list" allowBlank="1" showInputMessage="1" showErrorMessage="1" xr:uid="{00000000-0002-0000-0100-00000E000000}">
          <x14:formula1>
            <xm:f>Index!$E$77:$E$93</xm:f>
          </x14:formula1>
          <xm:sqref>BB10:BB600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"/>
  <sheetViews>
    <sheetView zoomScale="85" zoomScaleNormal="85" workbookViewId="0">
      <selection activeCell="AF31" sqref="AF31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66FF"/>
  </sheetPr>
  <dimension ref="A1"/>
  <sheetViews>
    <sheetView zoomScaleNormal="100" workbookViewId="0">
      <selection activeCell="AD23" sqref="AD2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0"/>
  <dimension ref="B2:J286"/>
  <sheetViews>
    <sheetView topLeftCell="D74" zoomScale="85" zoomScaleNormal="85" workbookViewId="0">
      <selection activeCell="E76" sqref="E76:E93"/>
    </sheetView>
  </sheetViews>
  <sheetFormatPr defaultColWidth="9" defaultRowHeight="21"/>
  <cols>
    <col min="1" max="1" width="3.42578125" style="45" customWidth="1"/>
    <col min="2" max="2" width="77.28515625" style="45" bestFit="1" customWidth="1"/>
    <col min="3" max="3" width="88.42578125" style="45" customWidth="1"/>
    <col min="4" max="4" width="14.28515625" style="35" bestFit="1" customWidth="1"/>
    <col min="5" max="5" width="203" style="45" bestFit="1" customWidth="1"/>
    <col min="6" max="6" width="20.7109375" style="45" bestFit="1" customWidth="1"/>
    <col min="7" max="7" width="17.28515625" style="45" customWidth="1"/>
    <col min="8" max="16384" width="9" style="45"/>
  </cols>
  <sheetData>
    <row r="2" spans="2:4">
      <c r="B2" s="16" t="s">
        <v>21</v>
      </c>
    </row>
    <row r="3" spans="2:4" s="46" customFormat="1" ht="14.25" customHeight="1">
      <c r="D3" s="36"/>
    </row>
    <row r="4" spans="2:4">
      <c r="B4" s="24" t="s">
        <v>88</v>
      </c>
      <c r="C4" s="31" t="s">
        <v>22</v>
      </c>
      <c r="D4" s="24" t="s">
        <v>106</v>
      </c>
    </row>
    <row r="5" spans="2:4">
      <c r="B5" s="15" t="s">
        <v>140</v>
      </c>
      <c r="C5" s="32" t="s">
        <v>24</v>
      </c>
      <c r="D5" s="37">
        <v>1</v>
      </c>
    </row>
    <row r="6" spans="2:4">
      <c r="B6" s="15" t="s">
        <v>141</v>
      </c>
      <c r="C6" s="32" t="s">
        <v>25</v>
      </c>
      <c r="D6" s="37">
        <v>2</v>
      </c>
    </row>
    <row r="7" spans="2:4">
      <c r="B7" s="15" t="s">
        <v>292</v>
      </c>
      <c r="C7" s="32" t="s">
        <v>26</v>
      </c>
      <c r="D7" s="37">
        <v>3</v>
      </c>
    </row>
    <row r="8" spans="2:4">
      <c r="B8" s="15" t="s">
        <v>142</v>
      </c>
      <c r="C8" s="32" t="s">
        <v>27</v>
      </c>
      <c r="D8" s="37">
        <v>4</v>
      </c>
    </row>
    <row r="9" spans="2:4">
      <c r="B9" s="15" t="s">
        <v>143</v>
      </c>
      <c r="C9" s="32" t="s">
        <v>28</v>
      </c>
      <c r="D9" s="37">
        <v>5</v>
      </c>
    </row>
    <row r="10" spans="2:4">
      <c r="B10" s="15" t="s">
        <v>144</v>
      </c>
      <c r="C10" s="32" t="s">
        <v>29</v>
      </c>
      <c r="D10" s="37">
        <v>6</v>
      </c>
    </row>
    <row r="11" spans="2:4">
      <c r="B11" s="15" t="s">
        <v>145</v>
      </c>
      <c r="C11" s="32" t="s">
        <v>30</v>
      </c>
      <c r="D11" s="37">
        <v>7</v>
      </c>
    </row>
    <row r="12" spans="2:4">
      <c r="B12" s="15" t="s">
        <v>146</v>
      </c>
      <c r="C12" s="32" t="s">
        <v>31</v>
      </c>
      <c r="D12" s="37">
        <v>8</v>
      </c>
    </row>
    <row r="13" spans="2:4">
      <c r="B13" s="15" t="s">
        <v>147</v>
      </c>
      <c r="C13" s="32" t="s">
        <v>32</v>
      </c>
      <c r="D13" s="37">
        <v>9</v>
      </c>
    </row>
    <row r="14" spans="2:4">
      <c r="B14" s="15" t="s">
        <v>148</v>
      </c>
      <c r="C14" s="32" t="s">
        <v>33</v>
      </c>
      <c r="D14" s="37">
        <v>10</v>
      </c>
    </row>
    <row r="15" spans="2:4">
      <c r="B15" s="15" t="s">
        <v>149</v>
      </c>
      <c r="C15" s="32" t="s">
        <v>34</v>
      </c>
      <c r="D15" s="37">
        <v>11</v>
      </c>
    </row>
    <row r="16" spans="2:4">
      <c r="B16" s="15" t="s">
        <v>150</v>
      </c>
      <c r="D16" s="37">
        <v>12</v>
      </c>
    </row>
    <row r="17" spans="2:4">
      <c r="B17" s="15" t="s">
        <v>151</v>
      </c>
      <c r="D17" s="37">
        <v>13</v>
      </c>
    </row>
    <row r="18" spans="2:4">
      <c r="B18" s="15" t="s">
        <v>152</v>
      </c>
      <c r="C18" s="33" t="s">
        <v>35</v>
      </c>
      <c r="D18" s="37">
        <v>14</v>
      </c>
    </row>
    <row r="19" spans="2:4">
      <c r="B19" s="15" t="s">
        <v>153</v>
      </c>
      <c r="C19" s="34"/>
      <c r="D19" s="37">
        <v>15</v>
      </c>
    </row>
    <row r="20" spans="2:4">
      <c r="B20" s="15" t="s">
        <v>154</v>
      </c>
      <c r="C20" s="32" t="s">
        <v>231</v>
      </c>
      <c r="D20" s="37">
        <v>16</v>
      </c>
    </row>
    <row r="21" spans="2:4">
      <c r="B21" s="15" t="s">
        <v>155</v>
      </c>
      <c r="C21" s="32" t="s">
        <v>232</v>
      </c>
      <c r="D21" s="37">
        <v>17</v>
      </c>
    </row>
    <row r="22" spans="2:4">
      <c r="B22" s="15" t="s">
        <v>156</v>
      </c>
      <c r="C22" s="32" t="s">
        <v>233</v>
      </c>
      <c r="D22" s="37">
        <v>18</v>
      </c>
    </row>
    <row r="23" spans="2:4">
      <c r="B23" s="15" t="s">
        <v>157</v>
      </c>
      <c r="C23" s="32" t="s">
        <v>234</v>
      </c>
      <c r="D23" s="37">
        <v>19</v>
      </c>
    </row>
    <row r="24" spans="2:4">
      <c r="B24" s="15" t="s">
        <v>139</v>
      </c>
      <c r="D24" s="37">
        <v>20</v>
      </c>
    </row>
    <row r="25" spans="2:4">
      <c r="B25" s="15" t="s">
        <v>158</v>
      </c>
      <c r="D25" s="37">
        <v>21</v>
      </c>
    </row>
    <row r="26" spans="2:4">
      <c r="B26" s="15" t="s">
        <v>159</v>
      </c>
      <c r="C26" s="27"/>
      <c r="D26" s="37">
        <v>22</v>
      </c>
    </row>
    <row r="27" spans="2:4">
      <c r="B27" s="15" t="s">
        <v>160</v>
      </c>
      <c r="C27" s="71"/>
      <c r="D27" s="37">
        <v>23</v>
      </c>
    </row>
    <row r="28" spans="2:4">
      <c r="B28" s="15" t="s">
        <v>161</v>
      </c>
      <c r="C28" s="71"/>
      <c r="D28" s="37">
        <v>24</v>
      </c>
    </row>
    <row r="29" spans="2:4">
      <c r="B29" s="15" t="s">
        <v>162</v>
      </c>
      <c r="C29" s="44"/>
      <c r="D29" s="37">
        <v>25</v>
      </c>
    </row>
    <row r="30" spans="2:4">
      <c r="B30" s="15" t="s">
        <v>163</v>
      </c>
      <c r="C30" s="44"/>
      <c r="D30" s="37">
        <v>26</v>
      </c>
    </row>
    <row r="31" spans="2:4">
      <c r="B31" s="15" t="s">
        <v>164</v>
      </c>
      <c r="C31" s="44"/>
      <c r="D31" s="37">
        <v>27</v>
      </c>
    </row>
    <row r="32" spans="2:4">
      <c r="B32" s="15" t="s">
        <v>165</v>
      </c>
      <c r="C32" s="44"/>
      <c r="D32" s="37">
        <v>28</v>
      </c>
    </row>
    <row r="33" spans="2:4">
      <c r="B33" s="15" t="s">
        <v>236</v>
      </c>
      <c r="C33" s="44"/>
      <c r="D33" s="37">
        <v>29</v>
      </c>
    </row>
    <row r="34" spans="2:4">
      <c r="B34" s="15" t="s">
        <v>166</v>
      </c>
      <c r="C34" s="44"/>
      <c r="D34" s="37">
        <v>30</v>
      </c>
    </row>
    <row r="35" spans="2:4">
      <c r="B35" s="15" t="s">
        <v>167</v>
      </c>
      <c r="C35" s="44"/>
      <c r="D35" s="37">
        <v>31</v>
      </c>
    </row>
    <row r="36" spans="2:4">
      <c r="B36" s="15" t="s">
        <v>168</v>
      </c>
      <c r="C36" s="44"/>
      <c r="D36" s="37">
        <v>32</v>
      </c>
    </row>
    <row r="37" spans="2:4">
      <c r="B37" s="15" t="s">
        <v>169</v>
      </c>
      <c r="C37" s="44"/>
      <c r="D37" s="37">
        <v>33</v>
      </c>
    </row>
    <row r="38" spans="2:4">
      <c r="B38" s="15" t="s">
        <v>170</v>
      </c>
      <c r="D38" s="37">
        <v>34</v>
      </c>
    </row>
    <row r="39" spans="2:4">
      <c r="B39" s="15" t="s">
        <v>171</v>
      </c>
      <c r="C39" s="18" t="s">
        <v>87</v>
      </c>
      <c r="D39" s="37">
        <v>35</v>
      </c>
    </row>
    <row r="40" spans="2:4">
      <c r="B40" s="15" t="s">
        <v>172</v>
      </c>
      <c r="C40" s="26" t="s">
        <v>280</v>
      </c>
      <c r="D40" s="37">
        <v>36</v>
      </c>
    </row>
    <row r="41" spans="2:4">
      <c r="B41" s="15" t="s">
        <v>173</v>
      </c>
      <c r="C41" s="26" t="s">
        <v>281</v>
      </c>
      <c r="D41" s="37">
        <v>37</v>
      </c>
    </row>
    <row r="42" spans="2:4">
      <c r="B42" s="15" t="s">
        <v>174</v>
      </c>
      <c r="C42" s="26" t="s">
        <v>282</v>
      </c>
      <c r="D42" s="37">
        <v>38</v>
      </c>
    </row>
    <row r="43" spans="2:4">
      <c r="B43" s="15" t="s">
        <v>175</v>
      </c>
      <c r="C43" s="26" t="s">
        <v>283</v>
      </c>
      <c r="D43" s="37">
        <v>39</v>
      </c>
    </row>
    <row r="44" spans="2:4">
      <c r="B44" s="15" t="s">
        <v>176</v>
      </c>
      <c r="C44" s="26" t="s">
        <v>284</v>
      </c>
      <c r="D44" s="37">
        <v>40</v>
      </c>
    </row>
    <row r="45" spans="2:4">
      <c r="B45" s="15" t="s">
        <v>177</v>
      </c>
      <c r="C45" s="26" t="s">
        <v>285</v>
      </c>
      <c r="D45" s="37">
        <v>41</v>
      </c>
    </row>
    <row r="46" spans="2:4">
      <c r="B46" s="15" t="s">
        <v>178</v>
      </c>
      <c r="D46" s="37">
        <v>42</v>
      </c>
    </row>
    <row r="47" spans="2:4">
      <c r="B47" s="15" t="s">
        <v>179</v>
      </c>
      <c r="D47" s="37">
        <v>43</v>
      </c>
    </row>
    <row r="48" spans="2:4">
      <c r="B48" s="15" t="s">
        <v>293</v>
      </c>
      <c r="D48" s="37">
        <v>44</v>
      </c>
    </row>
    <row r="49" spans="2:4">
      <c r="B49" s="15" t="s">
        <v>180</v>
      </c>
      <c r="D49" s="37">
        <v>45</v>
      </c>
    </row>
    <row r="50" spans="2:4">
      <c r="B50" s="15" t="s">
        <v>181</v>
      </c>
      <c r="D50" s="37">
        <v>46</v>
      </c>
    </row>
    <row r="51" spans="2:4">
      <c r="B51" s="15" t="s">
        <v>182</v>
      </c>
      <c r="D51" s="37">
        <v>47</v>
      </c>
    </row>
    <row r="52" spans="2:4">
      <c r="B52" s="15" t="s">
        <v>183</v>
      </c>
      <c r="D52" s="37">
        <v>48</v>
      </c>
    </row>
    <row r="53" spans="2:4">
      <c r="B53" s="15" t="s">
        <v>184</v>
      </c>
      <c r="D53" s="37">
        <v>49</v>
      </c>
    </row>
    <row r="54" spans="2:4">
      <c r="B54" s="15" t="s">
        <v>185</v>
      </c>
      <c r="D54" s="37">
        <v>50</v>
      </c>
    </row>
    <row r="55" spans="2:4">
      <c r="B55" s="15" t="s">
        <v>186</v>
      </c>
    </row>
    <row r="56" spans="2:4">
      <c r="B56" s="15" t="s">
        <v>187</v>
      </c>
    </row>
    <row r="57" spans="2:4">
      <c r="B57" s="15" t="s">
        <v>188</v>
      </c>
    </row>
    <row r="58" spans="2:4">
      <c r="B58" s="15" t="s">
        <v>189</v>
      </c>
    </row>
    <row r="59" spans="2:4">
      <c r="B59" s="15" t="s">
        <v>190</v>
      </c>
    </row>
    <row r="60" spans="2:4">
      <c r="B60" s="15" t="s">
        <v>191</v>
      </c>
      <c r="C60" s="47"/>
    </row>
    <row r="61" spans="2:4" ht="23.25">
      <c r="B61" s="15" t="s">
        <v>192</v>
      </c>
      <c r="C61" s="19" t="s">
        <v>36</v>
      </c>
    </row>
    <row r="62" spans="2:4">
      <c r="B62" s="15" t="s">
        <v>235</v>
      </c>
      <c r="C62" s="17" t="s">
        <v>23</v>
      </c>
    </row>
    <row r="63" spans="2:4">
      <c r="B63" s="15" t="s">
        <v>193</v>
      </c>
      <c r="C63" s="14"/>
    </row>
    <row r="64" spans="2:4">
      <c r="B64" s="15" t="s">
        <v>194</v>
      </c>
      <c r="C64" s="14"/>
    </row>
    <row r="65" spans="2:10">
      <c r="B65" s="15" t="s">
        <v>195</v>
      </c>
      <c r="C65" s="14"/>
    </row>
    <row r="66" spans="2:10">
      <c r="B66" s="15" t="s">
        <v>196</v>
      </c>
      <c r="C66" s="14"/>
    </row>
    <row r="67" spans="2:10">
      <c r="B67" s="15" t="s">
        <v>197</v>
      </c>
      <c r="C67" s="14"/>
      <c r="D67" s="38"/>
    </row>
    <row r="68" spans="2:10">
      <c r="B68" s="15" t="s">
        <v>229</v>
      </c>
      <c r="C68" s="14"/>
      <c r="E68" s="47"/>
      <c r="F68" s="47"/>
      <c r="G68" s="47"/>
      <c r="H68" s="47"/>
      <c r="I68" s="47"/>
      <c r="J68" s="47"/>
    </row>
    <row r="69" spans="2:10">
      <c r="B69" s="15" t="s">
        <v>198</v>
      </c>
      <c r="C69" s="14"/>
      <c r="E69" s="48"/>
      <c r="F69" s="48"/>
      <c r="G69" s="48"/>
      <c r="H69" s="48"/>
      <c r="I69" s="48"/>
      <c r="J69" s="48"/>
    </row>
    <row r="74" spans="2:10">
      <c r="C74" s="75"/>
    </row>
    <row r="75" spans="2:10" ht="23.25">
      <c r="B75" s="19" t="s">
        <v>37</v>
      </c>
    </row>
    <row r="76" spans="2:10" ht="23.25">
      <c r="B76" s="23" t="s">
        <v>38</v>
      </c>
      <c r="C76" s="19" t="s">
        <v>128</v>
      </c>
      <c r="E76" s="19" t="s">
        <v>298</v>
      </c>
    </row>
    <row r="77" spans="2:10">
      <c r="B77" s="23" t="s">
        <v>39</v>
      </c>
      <c r="C77" s="51" t="s">
        <v>118</v>
      </c>
      <c r="E77" s="51" t="s">
        <v>299</v>
      </c>
    </row>
    <row r="78" spans="2:10">
      <c r="B78" s="23" t="s">
        <v>60</v>
      </c>
      <c r="C78" s="51" t="s">
        <v>119</v>
      </c>
      <c r="E78" s="51" t="s">
        <v>300</v>
      </c>
    </row>
    <row r="79" spans="2:10">
      <c r="B79" s="23" t="s">
        <v>40</v>
      </c>
      <c r="C79" s="51" t="s">
        <v>120</v>
      </c>
      <c r="E79" s="51" t="s">
        <v>301</v>
      </c>
    </row>
    <row r="80" spans="2:10">
      <c r="B80" s="23" t="s">
        <v>41</v>
      </c>
      <c r="C80" s="51" t="s">
        <v>127</v>
      </c>
      <c r="E80" s="51" t="s">
        <v>302</v>
      </c>
    </row>
    <row r="81" spans="2:5">
      <c r="B81" s="23" t="s">
        <v>42</v>
      </c>
      <c r="C81" s="51" t="s">
        <v>121</v>
      </c>
      <c r="E81" s="51" t="s">
        <v>303</v>
      </c>
    </row>
    <row r="82" spans="2:5">
      <c r="B82" s="23" t="s">
        <v>43</v>
      </c>
      <c r="C82" s="51" t="s">
        <v>122</v>
      </c>
      <c r="E82" s="51" t="s">
        <v>304</v>
      </c>
    </row>
    <row r="83" spans="2:5">
      <c r="B83" s="23" t="s">
        <v>44</v>
      </c>
      <c r="C83" s="51" t="s">
        <v>123</v>
      </c>
      <c r="E83" s="51" t="s">
        <v>305</v>
      </c>
    </row>
    <row r="84" spans="2:5">
      <c r="B84" s="23" t="s">
        <v>61</v>
      </c>
      <c r="C84" s="51" t="s">
        <v>124</v>
      </c>
      <c r="E84" s="51" t="s">
        <v>306</v>
      </c>
    </row>
    <row r="85" spans="2:5">
      <c r="B85" s="23" t="s">
        <v>45</v>
      </c>
      <c r="C85" s="51" t="s">
        <v>125</v>
      </c>
      <c r="E85" s="51" t="s">
        <v>307</v>
      </c>
    </row>
    <row r="86" spans="2:5">
      <c r="B86" s="23" t="s">
        <v>46</v>
      </c>
      <c r="C86" s="51" t="s">
        <v>126</v>
      </c>
      <c r="E86" s="51" t="s">
        <v>308</v>
      </c>
    </row>
    <row r="87" spans="2:5">
      <c r="B87" s="23" t="s">
        <v>47</v>
      </c>
      <c r="C87" s="51"/>
      <c r="E87" s="51" t="s">
        <v>309</v>
      </c>
    </row>
    <row r="88" spans="2:5">
      <c r="B88" s="23" t="s">
        <v>137</v>
      </c>
      <c r="C88" s="51"/>
      <c r="E88" s="51" t="s">
        <v>310</v>
      </c>
    </row>
    <row r="89" spans="2:5">
      <c r="B89" s="23" t="s">
        <v>48</v>
      </c>
      <c r="E89" s="51" t="s">
        <v>311</v>
      </c>
    </row>
    <row r="90" spans="2:5">
      <c r="B90" s="23" t="s">
        <v>62</v>
      </c>
      <c r="E90" s="51" t="s">
        <v>312</v>
      </c>
    </row>
    <row r="91" spans="2:5">
      <c r="B91" s="23" t="s">
        <v>49</v>
      </c>
      <c r="E91" s="51" t="s">
        <v>313</v>
      </c>
    </row>
    <row r="92" spans="2:5">
      <c r="B92" s="23" t="s">
        <v>50</v>
      </c>
      <c r="E92" s="51" t="s">
        <v>314</v>
      </c>
    </row>
    <row r="93" spans="2:5">
      <c r="B93" s="23" t="s">
        <v>51</v>
      </c>
      <c r="E93" s="51" t="s">
        <v>315</v>
      </c>
    </row>
    <row r="94" spans="2:5">
      <c r="B94" s="23" t="s">
        <v>52</v>
      </c>
    </row>
    <row r="95" spans="2:5">
      <c r="B95" s="23" t="s">
        <v>53</v>
      </c>
    </row>
    <row r="96" spans="2:5">
      <c r="B96" s="23" t="s">
        <v>54</v>
      </c>
    </row>
    <row r="97" spans="2:2">
      <c r="B97" s="23" t="s">
        <v>63</v>
      </c>
    </row>
    <row r="98" spans="2:2">
      <c r="B98" s="23" t="s">
        <v>64</v>
      </c>
    </row>
    <row r="99" spans="2:2">
      <c r="B99" s="23" t="s">
        <v>65</v>
      </c>
    </row>
    <row r="100" spans="2:2">
      <c r="B100" s="23" t="s">
        <v>66</v>
      </c>
    </row>
    <row r="101" spans="2:2">
      <c r="B101" s="23" t="s">
        <v>67</v>
      </c>
    </row>
    <row r="102" spans="2:2">
      <c r="B102" s="23" t="s">
        <v>111</v>
      </c>
    </row>
    <row r="103" spans="2:2">
      <c r="B103" s="23" t="s">
        <v>112</v>
      </c>
    </row>
    <row r="104" spans="2:2">
      <c r="B104" s="23" t="s">
        <v>113</v>
      </c>
    </row>
    <row r="105" spans="2:2">
      <c r="B105" s="23" t="s">
        <v>114</v>
      </c>
    </row>
    <row r="106" spans="2:2">
      <c r="B106" s="23" t="s">
        <v>115</v>
      </c>
    </row>
    <row r="107" spans="2:2">
      <c r="B107" s="23" t="s">
        <v>116</v>
      </c>
    </row>
    <row r="108" spans="2:2">
      <c r="B108" s="23" t="s">
        <v>117</v>
      </c>
    </row>
    <row r="109" spans="2:2">
      <c r="B109" s="23" t="s">
        <v>296</v>
      </c>
    </row>
    <row r="110" spans="2:2">
      <c r="B110" s="43"/>
    </row>
    <row r="111" spans="2:2">
      <c r="B111" s="43"/>
    </row>
    <row r="112" spans="2:2">
      <c r="B112" s="43"/>
    </row>
    <row r="113" spans="2:2">
      <c r="B113" s="43"/>
    </row>
    <row r="114" spans="2:2">
      <c r="B114" s="43"/>
    </row>
    <row r="115" spans="2:2">
      <c r="B115" s="43"/>
    </row>
    <row r="116" spans="2:2">
      <c r="B116" s="43"/>
    </row>
    <row r="117" spans="2:2">
      <c r="B117" s="43"/>
    </row>
    <row r="119" spans="2:2">
      <c r="B119" s="20" t="s">
        <v>20</v>
      </c>
    </row>
    <row r="120" spans="2:2">
      <c r="B120" s="21">
        <v>2570</v>
      </c>
    </row>
    <row r="121" spans="2:2">
      <c r="B121" s="21">
        <v>2571</v>
      </c>
    </row>
    <row r="122" spans="2:2">
      <c r="B122" s="21">
        <v>2572</v>
      </c>
    </row>
    <row r="123" spans="2:2">
      <c r="B123" s="21">
        <v>2573</v>
      </c>
    </row>
    <row r="124" spans="2:2">
      <c r="B124" s="21">
        <v>2574</v>
      </c>
    </row>
    <row r="125" spans="2:2">
      <c r="B125" s="21">
        <v>2575</v>
      </c>
    </row>
    <row r="126" spans="2:2">
      <c r="B126" s="50"/>
    </row>
    <row r="127" spans="2:2">
      <c r="B127" s="20" t="s">
        <v>89</v>
      </c>
    </row>
    <row r="128" spans="2:2">
      <c r="B128" s="25" t="s">
        <v>68</v>
      </c>
    </row>
    <row r="129" spans="2:2">
      <c r="B129" s="22" t="s">
        <v>55</v>
      </c>
    </row>
    <row r="130" spans="2:2">
      <c r="B130" s="22" t="s">
        <v>56</v>
      </c>
    </row>
    <row r="131" spans="2:2">
      <c r="B131" s="22" t="s">
        <v>57</v>
      </c>
    </row>
    <row r="132" spans="2:2">
      <c r="B132" s="25" t="s">
        <v>69</v>
      </c>
    </row>
    <row r="133" spans="2:2">
      <c r="B133" s="22" t="s">
        <v>58</v>
      </c>
    </row>
    <row r="134" spans="2:2">
      <c r="B134" s="22" t="s">
        <v>70</v>
      </c>
    </row>
    <row r="135" spans="2:2">
      <c r="B135" s="22" t="s">
        <v>59</v>
      </c>
    </row>
    <row r="137" spans="2:2">
      <c r="B137" s="20" t="s">
        <v>73</v>
      </c>
    </row>
    <row r="138" spans="2:2">
      <c r="B138" s="22" t="s">
        <v>71</v>
      </c>
    </row>
    <row r="139" spans="2:2">
      <c r="B139" s="22" t="s">
        <v>72</v>
      </c>
    </row>
    <row r="141" spans="2:2">
      <c r="B141" s="20" t="s">
        <v>76</v>
      </c>
    </row>
    <row r="142" spans="2:2">
      <c r="B142" s="22" t="s">
        <v>74</v>
      </c>
    </row>
    <row r="143" spans="2:2">
      <c r="B143" s="22" t="s">
        <v>75</v>
      </c>
    </row>
    <row r="145" spans="2:2">
      <c r="B145" s="20" t="s">
        <v>86</v>
      </c>
    </row>
    <row r="146" spans="2:2">
      <c r="B146" s="22" t="s">
        <v>77</v>
      </c>
    </row>
    <row r="147" spans="2:2">
      <c r="B147" s="22" t="s">
        <v>78</v>
      </c>
    </row>
    <row r="148" spans="2:2">
      <c r="B148" s="22" t="s">
        <v>79</v>
      </c>
    </row>
    <row r="149" spans="2:2">
      <c r="B149" s="22" t="s">
        <v>104</v>
      </c>
    </row>
    <row r="150" spans="2:2">
      <c r="B150" s="22" t="s">
        <v>80</v>
      </c>
    </row>
    <row r="151" spans="2:2">
      <c r="B151" s="22" t="s">
        <v>81</v>
      </c>
    </row>
    <row r="152" spans="2:2">
      <c r="B152" s="22" t="s">
        <v>82</v>
      </c>
    </row>
    <row r="153" spans="2:2">
      <c r="B153" s="22" t="s">
        <v>83</v>
      </c>
    </row>
    <row r="154" spans="2:2">
      <c r="B154" s="22" t="s">
        <v>84</v>
      </c>
    </row>
    <row r="155" spans="2:2">
      <c r="B155" s="22" t="s">
        <v>85</v>
      </c>
    </row>
    <row r="156" spans="2:2">
      <c r="B156" s="22" t="s">
        <v>102</v>
      </c>
    </row>
    <row r="157" spans="2:2">
      <c r="B157" s="22" t="s">
        <v>103</v>
      </c>
    </row>
    <row r="158" spans="2:2">
      <c r="B158" s="22" t="s">
        <v>105</v>
      </c>
    </row>
    <row r="159" spans="2:2">
      <c r="B159" s="22" t="s">
        <v>133</v>
      </c>
    </row>
    <row r="160" spans="2:2">
      <c r="B160" s="22"/>
    </row>
    <row r="161" spans="2:2">
      <c r="B161" s="22"/>
    </row>
    <row r="162" spans="2:2">
      <c r="B162" s="22"/>
    </row>
    <row r="163" spans="2:2">
      <c r="B163" s="22"/>
    </row>
    <row r="164" spans="2:2">
      <c r="B164" s="51" t="s">
        <v>89</v>
      </c>
    </row>
    <row r="165" spans="2:2">
      <c r="B165" s="51" t="s">
        <v>55</v>
      </c>
    </row>
    <row r="166" spans="2:2">
      <c r="B166" s="51" t="s">
        <v>56</v>
      </c>
    </row>
    <row r="167" spans="2:2">
      <c r="B167" s="51" t="s">
        <v>57</v>
      </c>
    </row>
    <row r="168" spans="2:2">
      <c r="B168" s="51" t="s">
        <v>58</v>
      </c>
    </row>
    <row r="169" spans="2:2">
      <c r="B169" s="51" t="s">
        <v>70</v>
      </c>
    </row>
    <row r="170" spans="2:2">
      <c r="B170" s="51" t="s">
        <v>59</v>
      </c>
    </row>
    <row r="173" spans="2:2">
      <c r="B173" s="51" t="s">
        <v>289</v>
      </c>
    </row>
    <row r="174" spans="2:2">
      <c r="B174" s="51" t="s">
        <v>290</v>
      </c>
    </row>
    <row r="178" spans="3:3">
      <c r="C178" s="49"/>
    </row>
    <row r="179" spans="3:3">
      <c r="C179" s="49"/>
    </row>
    <row r="180" spans="3:3">
      <c r="C180" s="49"/>
    </row>
    <row r="181" spans="3:3">
      <c r="C181" s="49"/>
    </row>
    <row r="182" spans="3:3">
      <c r="C182" s="49"/>
    </row>
    <row r="183" spans="3:3">
      <c r="C183" s="49"/>
    </row>
    <row r="184" spans="3:3">
      <c r="C184" s="49"/>
    </row>
    <row r="185" spans="3:3">
      <c r="C185" s="49"/>
    </row>
    <row r="186" spans="3:3">
      <c r="C186" s="49"/>
    </row>
    <row r="187" spans="3:3">
      <c r="C187" s="49"/>
    </row>
    <row r="188" spans="3:3">
      <c r="C188" s="49"/>
    </row>
    <row r="189" spans="3:3">
      <c r="C189" s="49"/>
    </row>
    <row r="190" spans="3:3">
      <c r="C190" s="49"/>
    </row>
    <row r="191" spans="3:3">
      <c r="C191" s="49"/>
    </row>
    <row r="192" spans="3:3">
      <c r="C192" s="49"/>
    </row>
    <row r="193" spans="3:3">
      <c r="C193" s="49"/>
    </row>
    <row r="194" spans="3:3">
      <c r="C194" s="49"/>
    </row>
    <row r="195" spans="3:3">
      <c r="C195" s="49"/>
    </row>
    <row r="196" spans="3:3">
      <c r="C196" s="49"/>
    </row>
    <row r="197" spans="3:3">
      <c r="C197" s="49"/>
    </row>
    <row r="198" spans="3:3">
      <c r="C198" s="49"/>
    </row>
    <row r="199" spans="3:3">
      <c r="C199" s="49"/>
    </row>
    <row r="200" spans="3:3">
      <c r="C200" s="49"/>
    </row>
    <row r="201" spans="3:3">
      <c r="C201" s="49"/>
    </row>
    <row r="202" spans="3:3">
      <c r="C202" s="49"/>
    </row>
    <row r="203" spans="3:3">
      <c r="C203" s="49"/>
    </row>
    <row r="204" spans="3:3">
      <c r="C204" s="49"/>
    </row>
    <row r="205" spans="3:3">
      <c r="C205" s="49"/>
    </row>
    <row r="206" spans="3:3">
      <c r="C206" s="49"/>
    </row>
    <row r="207" spans="3:3">
      <c r="C207" s="49"/>
    </row>
    <row r="208" spans="3:3">
      <c r="C208" s="49"/>
    </row>
    <row r="209" spans="3:3">
      <c r="C209" s="49"/>
    </row>
    <row r="210" spans="3:3">
      <c r="C210" s="49"/>
    </row>
    <row r="211" spans="3:3">
      <c r="C211" s="49"/>
    </row>
    <row r="212" spans="3:3">
      <c r="C212" s="49"/>
    </row>
    <row r="213" spans="3:3">
      <c r="C213" s="49"/>
    </row>
    <row r="214" spans="3:3">
      <c r="C214" s="49"/>
    </row>
    <row r="215" spans="3:3">
      <c r="C215" s="49"/>
    </row>
    <row r="216" spans="3:3">
      <c r="C216" s="49"/>
    </row>
    <row r="217" spans="3:3">
      <c r="C217" s="49"/>
    </row>
    <row r="218" spans="3:3">
      <c r="C218" s="49"/>
    </row>
    <row r="219" spans="3:3">
      <c r="C219" s="49"/>
    </row>
    <row r="220" spans="3:3">
      <c r="C220" s="49"/>
    </row>
    <row r="221" spans="3:3">
      <c r="C221" s="49"/>
    </row>
    <row r="222" spans="3:3">
      <c r="C222" s="49"/>
    </row>
    <row r="223" spans="3:3">
      <c r="C223" s="49"/>
    </row>
    <row r="224" spans="3:3">
      <c r="C224" s="49"/>
    </row>
    <row r="225" spans="3:3">
      <c r="C225" s="49"/>
    </row>
    <row r="226" spans="3:3">
      <c r="C226" s="49"/>
    </row>
    <row r="227" spans="3:3">
      <c r="C227" s="49"/>
    </row>
    <row r="228" spans="3:3">
      <c r="C228" s="49"/>
    </row>
    <row r="229" spans="3:3">
      <c r="C229" s="49"/>
    </row>
    <row r="230" spans="3:3">
      <c r="C230" s="49"/>
    </row>
    <row r="231" spans="3:3">
      <c r="C231" s="49"/>
    </row>
    <row r="232" spans="3:3">
      <c r="C232" s="49"/>
    </row>
    <row r="233" spans="3:3">
      <c r="C233" s="49"/>
    </row>
    <row r="234" spans="3:3">
      <c r="C234" s="49"/>
    </row>
    <row r="235" spans="3:3">
      <c r="C235" s="49"/>
    </row>
    <row r="236" spans="3:3">
      <c r="C236" s="49"/>
    </row>
    <row r="237" spans="3:3">
      <c r="C237" s="49"/>
    </row>
    <row r="238" spans="3:3">
      <c r="C238" s="49"/>
    </row>
    <row r="239" spans="3:3">
      <c r="C239" s="49"/>
    </row>
    <row r="240" spans="3:3">
      <c r="C240" s="49"/>
    </row>
    <row r="241" spans="3:3">
      <c r="C241" s="49"/>
    </row>
    <row r="242" spans="3:3">
      <c r="C242" s="49"/>
    </row>
    <row r="243" spans="3:3">
      <c r="C243" s="49"/>
    </row>
    <row r="244" spans="3:3">
      <c r="C244" s="49"/>
    </row>
    <row r="245" spans="3:3">
      <c r="C245" s="49"/>
    </row>
    <row r="246" spans="3:3">
      <c r="C246" s="49"/>
    </row>
    <row r="247" spans="3:3">
      <c r="C247" s="49"/>
    </row>
    <row r="248" spans="3:3">
      <c r="C248" s="49"/>
    </row>
    <row r="249" spans="3:3">
      <c r="C249" s="49"/>
    </row>
    <row r="250" spans="3:3">
      <c r="C250" s="49"/>
    </row>
    <row r="251" spans="3:3">
      <c r="C251" s="49"/>
    </row>
    <row r="252" spans="3:3">
      <c r="C252" s="49"/>
    </row>
    <row r="253" spans="3:3">
      <c r="C253" s="49"/>
    </row>
    <row r="254" spans="3:3">
      <c r="C254" s="49"/>
    </row>
    <row r="278" spans="2:4">
      <c r="D278" s="51"/>
    </row>
    <row r="280" spans="2:4" s="51" customFormat="1">
      <c r="B280" s="45"/>
    </row>
    <row r="281" spans="2:4" s="51" customFormat="1">
      <c r="B281" s="45"/>
      <c r="C281" s="51" t="s">
        <v>71</v>
      </c>
      <c r="D281" s="51" t="s">
        <v>72</v>
      </c>
    </row>
    <row r="282" spans="2:4" s="51" customFormat="1">
      <c r="B282" s="45"/>
      <c r="C282" s="51" t="s">
        <v>91</v>
      </c>
    </row>
    <row r="283" spans="2:4" s="51" customFormat="1">
      <c r="B283" s="45"/>
      <c r="C283" s="51" t="s">
        <v>91</v>
      </c>
    </row>
    <row r="284" spans="2:4" s="51" customFormat="1">
      <c r="B284" s="45"/>
      <c r="C284" s="51" t="s">
        <v>130</v>
      </c>
      <c r="D284" s="51" t="s">
        <v>131</v>
      </c>
    </row>
    <row r="285" spans="2:4" s="51" customFormat="1">
      <c r="B285" s="45"/>
      <c r="C285" s="51" t="s">
        <v>91</v>
      </c>
      <c r="D285" s="35"/>
    </row>
    <row r="286" spans="2:4" s="51" customFormat="1">
      <c r="B286" s="45"/>
      <c r="C286" s="51" t="s">
        <v>91</v>
      </c>
      <c r="D286" s="3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15</vt:i4>
      </vt:variant>
    </vt:vector>
  </HeadingPairs>
  <TitlesOfParts>
    <vt:vector size="20" baseType="lpstr">
      <vt:lpstr>1. แบบสรุป</vt:lpstr>
      <vt:lpstr>1.1 แผนการเสนอขอตั้งงบลงทุน</vt:lpstr>
      <vt:lpstr>ตัวอย่างครุภัณฑ์</vt:lpstr>
      <vt:lpstr>ตัวอย่างสิ่งก่อสร้าง</vt:lpstr>
      <vt:lpstr>Index</vt:lpstr>
      <vt:lpstr>_10s_Curve</vt:lpstr>
      <vt:lpstr>FA</vt:lpstr>
      <vt:lpstr>'1. แบบสรุป'!Print_Area</vt:lpstr>
      <vt:lpstr>'1. แบบสรุป'!Print_Titles</vt:lpstr>
      <vt:lpstr>เป้าหมาย_SDG</vt:lpstr>
      <vt:lpstr>ครุภัณฑ์เพิ่มประสิทธิภาพ</vt:lpstr>
      <vt:lpstr>ครุภัณฑ์ทดแทนของเดิม</vt:lpstr>
      <vt:lpstr>ครุภัณฑ์ประจำอาคาร</vt:lpstr>
      <vt:lpstr>ที่ตั้ง</vt:lpstr>
      <vt:lpstr>ประเภท</vt:lpstr>
      <vt:lpstr>มี</vt:lpstr>
      <vt:lpstr>สิ่งก่อสร้างปีเดียว</vt:lpstr>
      <vt:lpstr>สิ่งก่อสร้างผูกพันเดิม</vt:lpstr>
      <vt:lpstr>สิ่งก่อสร้างผูกพันใหม่</vt:lpstr>
      <vt:lpstr>อายุการใช้งาน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Thaneewan Ngambanharn</cp:lastModifiedBy>
  <cp:lastPrinted>2025-02-11T07:16:11Z</cp:lastPrinted>
  <dcterms:created xsi:type="dcterms:W3CDTF">2017-08-24T01:44:22Z</dcterms:created>
  <dcterms:modified xsi:type="dcterms:W3CDTF">2025-09-17T10:49:19Z</dcterms:modified>
</cp:coreProperties>
</file>