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esktop\KOOK WORK\3.Form\2570\แผ่นดิน\"/>
    </mc:Choice>
  </mc:AlternateContent>
  <xr:revisionPtr revIDLastSave="0" documentId="13_ncr:1_{5D79973B-E742-4283-9173-6FB010910C3E}" xr6:coauthVersionLast="36" xr6:coauthVersionMax="36" xr10:uidLastSave="{00000000-0000-0000-0000-000000000000}"/>
  <bookViews>
    <workbookView xWindow="0" yWindow="0" windowWidth="28800" windowHeight="12225" tabRatio="847" xr2:uid="{00000000-000D-0000-FFFF-FFFF00000000}"/>
  </bookViews>
  <sheets>
    <sheet name="แนวทางการจัดทำ" sheetId="66" r:id="rId1"/>
    <sheet name="สรุปภาพรวมโครงการ" sheetId="73" r:id="rId2"/>
    <sheet name="No. 4" sheetId="25" r:id="rId3"/>
    <sheet name="IND.แผนงาน" sheetId="71" state="hidden" r:id="rId4"/>
    <sheet name="No. 4.1" sheetId="60" r:id="rId5"/>
    <sheet name="Ind.4" sheetId="27" state="hidden" r:id="rId6"/>
    <sheet name="Ind.4.2" sheetId="49" state="hidden" r:id="rId7"/>
    <sheet name="INDEX รายจ่าย" sheetId="63" state="hidden" r:id="rId8"/>
    <sheet name="สูตรCI" sheetId="50" state="hidden" r:id="rId9"/>
    <sheet name="ตัวอย่างสรุปภาพรวมโครงการ" sheetId="67" r:id="rId10"/>
    <sheet name="ตัวอย่าง No. 4" sheetId="68" r:id="rId11"/>
    <sheet name="ตัวอย่าง No. 4.1" sheetId="69" r:id="rId12"/>
    <sheet name="CIik" sheetId="51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12" hidden="1">CIik!$A$1:$F$243</definedName>
    <definedName name="_xlnm._FilterDatabase" localSheetId="6" hidden="1">Ind.4.2!$G$2:$G$78</definedName>
    <definedName name="_xlnm._FilterDatabase" localSheetId="7" hidden="1">'INDEX รายจ่าย'!$A$1:$C$1</definedName>
    <definedName name="AEC_3">[1]Index!$A$66:$A$73</definedName>
    <definedName name="Conun_2">[1]Index!$A$1:$A$28</definedName>
    <definedName name="d">[2]index!$C$3:$C$9</definedName>
    <definedName name="Functional__Area" localSheetId="4">'[3]Index 4'!$B$81:$B$230</definedName>
    <definedName name="Functional__Area" localSheetId="11">'[3]Index 4'!$B$81:$B$230</definedName>
    <definedName name="Functional__Area">'[4]Index10-12(1)'!$B$81:$B$119</definedName>
    <definedName name="functionalarea" localSheetId="0">[5]Ind.3.5!$I$4:$I$85</definedName>
    <definedName name="functionalarea" localSheetId="9">[6]Ind.3.5!$I$4:$I$85</definedName>
    <definedName name="functionalarea" localSheetId="1">[6]Ind.3.5!$I$4:$I$85</definedName>
    <definedName name="functionalarea">Ind.4.2!$G$3:$G$14</definedName>
    <definedName name="fundcenter" localSheetId="4">'[7]index '!$C$3:$C$40</definedName>
    <definedName name="fundcenter" localSheetId="11">'[7]index '!$C$3:$C$40</definedName>
    <definedName name="fundcenter">'[8]index '!$C$3:$C$40</definedName>
    <definedName name="HTML_CodePage" hidden="1">874</definedName>
    <definedName name="HTML_Control" localSheetId="0" hidden="1">{"'SUMMATION'!$B$2:$I$2"}</definedName>
    <definedName name="HTML_Control" localSheetId="9" hidden="1">{"'SUMMATION'!$B$2:$I$2"}</definedName>
    <definedName name="HTML_Control" localSheetId="1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IType">'[9]Income Type'!$A$1:$B$65536</definedName>
    <definedName name="Karupan_old">[10]Index!$A$60:$A$63</definedName>
    <definedName name="Level_1">สูตรCI!$A$3:$A$6</definedName>
    <definedName name="Level2_1">สูตรCI!$B$3</definedName>
    <definedName name="Level2_2">สูตรCI!$C$3:$C$6</definedName>
    <definedName name="Level2_3">สูตรCI!$D$3:$D$4</definedName>
    <definedName name="Level2_4">สูตรCI!$E$3</definedName>
    <definedName name="Level3_1">สูตรCI!$F$3:$F$7</definedName>
    <definedName name="Level3_2">สูตรCI!$G$3:$G$26</definedName>
    <definedName name="Level3_3">สูตรCI!$H$3:$H$61</definedName>
    <definedName name="Level3_4">สูตรCI!$I$3:$I$9</definedName>
    <definedName name="Level3_5">สูตรCI!$J$3:$J$29</definedName>
    <definedName name="Level3_6">สูตรCI!$K$3:$K$20</definedName>
    <definedName name="Level3_7">สูตรCI!$L$3:$L$16</definedName>
    <definedName name="Level3_8">สูตรCI!$M$3:$M$26</definedName>
    <definedName name="Level3_9">สูตรCI!$N$3:$N$25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ic" localSheetId="0">[5]สูตรCI!$Q$3:$R$14</definedName>
    <definedName name="Logic" localSheetId="9">[6]สูตรCI!$Q$3:$R$14</definedName>
    <definedName name="Logic" localSheetId="1">[6]สูตรCI!$Q$3:$R$14</definedName>
    <definedName name="Logic">สูตรCI!$Q$3:$R$14</definedName>
    <definedName name="Logic_Table">สูตรCI!$Q$3:$Q$6</definedName>
    <definedName name="Logic01">'[4]index รายรับ'!$A$13:$B$39</definedName>
    <definedName name="_xlnm.Print_Area" localSheetId="2">'No. 4'!$A$1:$M$84</definedName>
    <definedName name="_xlnm.Print_Area" localSheetId="4">'No. 4.1'!$A$1:$K$22</definedName>
    <definedName name="_xlnm.Print_Area" localSheetId="0">แนวทางการจัดทำ!$A$1:$G$11</definedName>
    <definedName name="_xlnm.Print_Area" localSheetId="10">'ตัวอย่าง No. 4'!$A$1:$P$80</definedName>
    <definedName name="_xlnm.Print_Area" localSheetId="11">'ตัวอย่าง No. 4.1'!$A$1:$R$43</definedName>
    <definedName name="_xlnm.Print_Area" localSheetId="9">ตัวอย่างสรุปภาพรวมโครงการ!$A$1:$J$18</definedName>
    <definedName name="_xlnm.Print_Area" localSheetId="1">สรุปภาพรวมโครงการ!$A$1:$C$18</definedName>
    <definedName name="_xlnm.Print_Titles" localSheetId="4">'No. 4.1'!$5:$8</definedName>
    <definedName name="_xlnm.Print_Titles" localSheetId="11">'ตัวอย่าง No. 4.1'!$5:$8</definedName>
    <definedName name="step001">[4]no.4!$B1</definedName>
    <definedName name="step002">[4]no.4!$C1</definedName>
    <definedName name="step003">[4]no.4!$D1</definedName>
    <definedName name="step01">[4]no.6!$B1</definedName>
    <definedName name="step02">[4]no.6!$C1</definedName>
    <definedName name="Table_Logic" localSheetId="0">[5]สูตรแผนงาน!$F$2:$G$5</definedName>
    <definedName name="Table_Logic" localSheetId="9">[6]สูตรแผนงาน!$F$2:$G$5</definedName>
    <definedName name="Table_Logic" localSheetId="1">[6]สูตรแผนงาน!$F$2:$G$5</definedName>
    <definedName name="year" localSheetId="4">'[11]Index1 (ห้ามลบ)'!$B$329:$B$334</definedName>
    <definedName name="year" localSheetId="11">'[11]Index1 (ห้ามลบ)'!$B$329:$B$334</definedName>
    <definedName name="year">'[12]Index1 (ห้ามลบ)'!$B$329:$B$334</definedName>
    <definedName name="เป้าหมายให้บริการหน่วยงาน">Ind.4!$A$28:$A$36</definedName>
    <definedName name="แผนงานบูรณาการเตรียมความพร้อมเพื่อรองรับสังคมสูงวัย">IND.แผนงาน!$E$2:$E$3</definedName>
    <definedName name="แผนงานพฐ.ยุท">Ind.4!$A$39:$A$43</definedName>
    <definedName name="แผนงานพื้นฐานด้านการพัฒนาและเสริมสร้างศักยภาพทรัพยากรมนุษย์">IND.แผนงาน!$A$2:$A$3</definedName>
    <definedName name="แผนงานยุทธศาสตร์พัฒนาศักยภาพคนตลอดช่วงชีวิต">IND.แผนงาน!$B$2:$B$4</definedName>
    <definedName name="แผนงานยุทธศาสตร์สร้างเสริมให้คนมีสุขภาวะที่ดี">IND.แผนงาน!$D$2:$D$4</definedName>
    <definedName name="แผนงานยุทธศาสตร์สร้างความเสมอภาคทางการศึกษา">IND.แผนงาน!$C$2</definedName>
    <definedName name="โครงการ">Ind.4.2!$C$9:$C$21</definedName>
    <definedName name="ค.พร้อมบุคลากร">Ind.4!$C$14:$C$18</definedName>
    <definedName name="ค.พร้อมพื้นที่ดำเนินโครงการ">Ind.4!$C$9:$C$11</definedName>
    <definedName name="ครุภัณฑ์">'[13]ข้อมูลหลัก (mu)'!$Z$63692:$Z$63694</definedName>
    <definedName name="ความเสี่ยงที่อาจเกิดขึ้น" localSheetId="0">[5]Ind.3.2!$E$29:$E$34</definedName>
    <definedName name="ความเสี่ยงที่อาจเกิดขึ้น" localSheetId="9">[6]Ind.3.2!$E$29:$E$34</definedName>
    <definedName name="ความเสี่ยงที่อาจเกิดขึ้น" localSheetId="1">[6]Ind.3.2!$E$29:$E$34</definedName>
    <definedName name="ความเสี่ยงที่อาจเกิดขึ้น">Ind.4!$C$22:$C$27</definedName>
    <definedName name="ชำรุด">'[13]ข้อมูลหลัก (mu)'!$AE$777:$AE$778</definedName>
    <definedName name="ตัวชี้วัด" localSheetId="4">'[14]Index FORM'!$B$4:$B$7</definedName>
    <definedName name="ตัวชี้วัด" localSheetId="0">[5]Ind.3.5!$C$4:$C$6</definedName>
    <definedName name="ตัวชี้วัด" localSheetId="11">'[14]Index FORM'!$B$4:$B$7</definedName>
    <definedName name="ตัวชี้วัด" localSheetId="9">[6]Ind.3.5!$C$4:$C$6</definedName>
    <definedName name="ตัวชี้วัด" localSheetId="1">[6]Ind.3.5!$C$4:$C$6</definedName>
    <definedName name="ตัวชี้วัดโครงการ" localSheetId="4">'[3]Index 4'!$G$6:$G$9</definedName>
    <definedName name="ตัวชี้วัดโครงการ" localSheetId="11">'[3]Index 4'!$G$6:$G$9</definedName>
    <definedName name="ตัวชี้วัดโครงการ">[4]Indexตัวชี้วัดและแผนงาน!$G$6:$G$9</definedName>
    <definedName name="ที่ตั้ง2" localSheetId="4">'[11]Index1 (ห้ามลบ)'!$B$290:$B$299</definedName>
    <definedName name="ที่ตั้ง2" localSheetId="11">'[11]Index1 (ห้ามลบ)'!$B$290:$B$299</definedName>
    <definedName name="ที่ตั้ง2">'[12]Index1 (ห้ามลบ)'!$B$290:$B$299</definedName>
    <definedName name="นโยบายรัฐบาล">'[12]Index1 (ห้ามลบ)'!$B$3:$B$65</definedName>
    <definedName name="นย.รัฐบาล" localSheetId="0">[5]Ind.3.2!$C$9:$C$19</definedName>
    <definedName name="นย.รัฐบาล" localSheetId="9">[6]Ind.3.2!$C$9:$C$19</definedName>
    <definedName name="นย.รัฐบาล" localSheetId="1">[6]Ind.3.2!$C$9:$C$19</definedName>
    <definedName name="นย.รัฐบาล">Ind.4!$A$8:$A$19</definedName>
    <definedName name="ประเภท1" localSheetId="0">[5]Ind.3.2!$C$5:$C$6</definedName>
    <definedName name="ประเภท1" localSheetId="9">[6]Ind.3.2!$C$5:$C$6</definedName>
    <definedName name="ประเภท1" localSheetId="1">[6]Ind.3.2!$C$5:$C$6</definedName>
    <definedName name="ประเภท1">Ind.4!$A$4:$A$5</definedName>
    <definedName name="ประเภทแผนงาน" localSheetId="0">[5]Ind.3.2!$A$5:$A$7</definedName>
    <definedName name="ประเภทครุภัณฑ์" localSheetId="4">'[11]Index1 (ห้ามลบ)'!$B$268:$B$276</definedName>
    <definedName name="ประเภทครุภัณฑ์" localSheetId="11">'[11]Index1 (ห้ามลบ)'!$B$268:$B$276</definedName>
    <definedName name="ประเภทครุภัณฑ์">'[12]Index1 (ห้ามลบ)'!$B$268:$B$276</definedName>
    <definedName name="ประเภทครุภัณฑ์สิ่งก่อสร้าง" localSheetId="4">'[3]Index no.4.3'!$A$2:$A$23</definedName>
    <definedName name="ประเภทครุภัณฑ์สิ่งก่อสร้าง" localSheetId="11">'[3]Index no.4.3'!$A$2:$A$23</definedName>
    <definedName name="ประเภทครุภัณฑ์สิ่งก่อสร้าง">'[15]Index no.4.3'!$A$2:$A$23</definedName>
    <definedName name="ปสก.ค.เชี่ยวชาญ" localSheetId="0">[5]Ind.3.2!$E$5:$E$7</definedName>
    <definedName name="ปสก.ค.เชี่ยวชาญ" localSheetId="9">[6]Ind.3.2!$E$5:$E$7</definedName>
    <definedName name="ปสก.ค.เชี่ยวชาญ" localSheetId="1">[6]Ind.3.2!$E$5:$E$7</definedName>
    <definedName name="ปสก.ค.เชี่ยวชาญ">Ind.4!$C$4:$C$6</definedName>
    <definedName name="ผลผลิต1" localSheetId="4">'[11]Index1 (ห้ามลบ)'!$B$118:$B$215</definedName>
    <definedName name="ผลผลิต1" localSheetId="11">'[11]Index1 (ห้ามลบ)'!$B$118:$B$215</definedName>
    <definedName name="ผลผลิต1">'[12]Index1 (ห้ามลบ)'!$B$118:$B$215</definedName>
    <definedName name="ผลผลิต3">Ind.4!$A$46:$A$62</definedName>
    <definedName name="ผลผลิตบูรณาการ">[16]Ind.3.3.1!$G$34:$G$42</definedName>
    <definedName name="พันธกิจ" localSheetId="4">'[7]index '!$B$3:$B$10</definedName>
    <definedName name="พันธกิจ" localSheetId="0">[5]Ind.3.5!$G$7:$G$11</definedName>
    <definedName name="พันธกิจ" localSheetId="11">'[7]index '!$B$3:$B$10</definedName>
    <definedName name="พันธกิจ" localSheetId="9">[6]Ind.3.5!$G$7:$G$11</definedName>
    <definedName name="พันธกิจ" localSheetId="1">[6]Ind.3.5!$G$7:$G$11</definedName>
    <definedName name="พันธกิจ">Ind.4.2!$E$6:$E$10</definedName>
    <definedName name="ย่อย_2">[1]Index!$I$1:$I$51</definedName>
    <definedName name="ย่อย_3">[1]Index!$I$66:$I$103</definedName>
    <definedName name="ยุทธศาสตร์" localSheetId="4">'[7]index '!$A$3:$A$7</definedName>
    <definedName name="ยุทธศาสตร์" localSheetId="11">'[7]index '!$A$3:$A$7</definedName>
    <definedName name="ยุทธศาสตร์">'[8]index '!$A$3:$A$7</definedName>
    <definedName name="ยุทธฯมหาลัย1" localSheetId="0">[5]Ind.3.2!$C$22:$C$25</definedName>
    <definedName name="ยุทธฯมหาลัย1" localSheetId="9">[6]Ind.3.2!$C$22:$C$25</definedName>
    <definedName name="ยุทธฯมหาลัย1" localSheetId="1">[6]Ind.3.2!$C$22:$C$25</definedName>
    <definedName name="ยุทธฯมหาลัย1">Ind.4!$A$22:$A$25</definedName>
    <definedName name="ลงนาม" localSheetId="4">'[11]Index1 (ห้ามลบ)'!$C$290:$C$295</definedName>
    <definedName name="ลงนาม" localSheetId="11">'[11]Index1 (ห้ามลบ)'!$C$290:$C$295</definedName>
    <definedName name="ลงนาม">'[12]Index1 (ห้ามลบ)'!$C$290:$C$295</definedName>
    <definedName name="ลักษณะ" localSheetId="4">'[11]Index1 (ห้ามลบ)'!$B$316:$B$317</definedName>
    <definedName name="ลักษณะ" localSheetId="11">'[11]Index1 (ห้ามลบ)'!$B$316:$B$317</definedName>
    <definedName name="ลักษณะ">'[12]Index1 (ห้ามลบ)'!$B$316:$B$317</definedName>
    <definedName name="ลักษณะครุภัณฑ์" localSheetId="4">'[3]Index no.4.3'!$C$2:$C$3</definedName>
    <definedName name="ลักษณะครุภัณฑ์" localSheetId="11">'[3]Index no.4.3'!$C$2:$C$3</definedName>
    <definedName name="ลักษณะครุภัณฑ์">'[15]Index no.4.3'!$C$2:$C$3</definedName>
    <definedName name="หน่วยงาน">'[12]Index1 (ห้ามลบ)'!$B$76:$B$115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3" l="1"/>
  <c r="B15" i="73"/>
  <c r="C12" i="73"/>
  <c r="B12" i="73"/>
  <c r="C9" i="73"/>
  <c r="B9" i="73"/>
  <c r="B8" i="73" l="1"/>
  <c r="C8" i="73"/>
  <c r="D70" i="25"/>
  <c r="F70" i="25"/>
  <c r="E9" i="67" l="1"/>
  <c r="J42" i="69" l="1"/>
  <c r="J40" i="69"/>
  <c r="J38" i="69"/>
  <c r="J36" i="69"/>
  <c r="J34" i="69"/>
  <c r="J31" i="69"/>
  <c r="J30" i="69"/>
  <c r="J28" i="69"/>
  <c r="J27" i="69"/>
  <c r="J25" i="69"/>
  <c r="J22" i="69"/>
  <c r="J20" i="69"/>
  <c r="J17" i="69"/>
  <c r="J9" i="69"/>
  <c r="K66" i="68"/>
  <c r="J66" i="68"/>
  <c r="I66" i="68"/>
  <c r="H66" i="68"/>
  <c r="G66" i="68"/>
  <c r="F66" i="68"/>
  <c r="E66" i="68"/>
  <c r="D66" i="68"/>
  <c r="D58" i="68"/>
  <c r="D57" i="68"/>
  <c r="D56" i="68"/>
  <c r="E15" i="67"/>
  <c r="D15" i="67"/>
  <c r="E12" i="67"/>
  <c r="D12" i="67"/>
  <c r="D9" i="67"/>
  <c r="E8" i="67"/>
  <c r="D8" i="67"/>
  <c r="J9" i="60" l="1"/>
  <c r="D63" i="25" l="1"/>
  <c r="D62" i="25" l="1"/>
  <c r="D61" i="25" s="1"/>
  <c r="J70" i="25" l="1"/>
  <c r="K70" i="25"/>
  <c r="I70" i="25"/>
  <c r="H70" i="25"/>
  <c r="G70" i="25"/>
  <c r="E7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0" authorId="0" shapeId="0" xr:uid="{00000000-0006-0000-0200-000001000000}">
      <text>
        <r>
          <rPr>
            <b/>
            <sz val="18"/>
            <color indexed="81"/>
            <rFont val="TH SarabunPSK"/>
            <family val="2"/>
          </rPr>
          <t>ระบุ</t>
        </r>
        <r>
          <rPr>
            <b/>
            <u/>
            <sz val="18"/>
            <color indexed="81"/>
            <rFont val="TH SarabunPSK"/>
            <family val="2"/>
          </rPr>
          <t>ปีงบประมาณที่โครงการเริ่ม</t>
        </r>
        <r>
          <rPr>
            <b/>
            <sz val="18"/>
            <color indexed="81"/>
            <rFont val="TH SarabunPSK"/>
            <family val="2"/>
          </rPr>
          <t xml:space="preserve"> เท่านั้น</t>
        </r>
      </text>
    </comment>
    <comment ref="I10" authorId="0" shapeId="0" xr:uid="{00000000-0006-0000-0200-000002000000}">
      <text>
        <r>
          <rPr>
            <b/>
            <sz val="18"/>
            <color indexed="81"/>
            <rFont val="TH SarabunPSK"/>
            <family val="2"/>
          </rPr>
          <t>ระบุปี</t>
        </r>
        <r>
          <rPr>
            <b/>
            <u/>
            <sz val="18"/>
            <color indexed="81"/>
            <rFont val="TH SarabunPSK"/>
            <family val="2"/>
          </rPr>
          <t xml:space="preserve">งบประมาณที่โครงการสิ้นสุด </t>
        </r>
        <r>
          <rPr>
            <b/>
            <sz val="18"/>
            <color indexed="81"/>
            <rFont val="TH SarabunPSK"/>
            <family val="2"/>
          </rPr>
          <t>เท่านั้น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0" authorId="0" shapeId="0" xr:uid="{9E58A4D3-B944-46A5-8379-4696F6092F13}">
      <text>
        <r>
          <rPr>
            <b/>
            <sz val="18"/>
            <color indexed="81"/>
            <rFont val="TH SarabunPSK"/>
            <family val="2"/>
          </rPr>
          <t>ระบุ</t>
        </r>
        <r>
          <rPr>
            <b/>
            <u/>
            <sz val="18"/>
            <color indexed="81"/>
            <rFont val="TH SarabunPSK"/>
            <family val="2"/>
          </rPr>
          <t>ปีงบประมาณที่โครงการเริ่ม</t>
        </r>
        <r>
          <rPr>
            <b/>
            <sz val="18"/>
            <color indexed="81"/>
            <rFont val="TH SarabunPSK"/>
            <family val="2"/>
          </rPr>
          <t xml:space="preserve"> เท่านั้น</t>
        </r>
      </text>
    </comment>
    <comment ref="I10" authorId="0" shapeId="0" xr:uid="{3B638BA6-FF9A-479E-B7D6-3553B2DE511A}">
      <text>
        <r>
          <rPr>
            <b/>
            <sz val="18"/>
            <color indexed="81"/>
            <rFont val="TH SarabunPSK"/>
            <family val="2"/>
          </rPr>
          <t>ระบุปี</t>
        </r>
        <r>
          <rPr>
            <b/>
            <u/>
            <sz val="18"/>
            <color indexed="81"/>
            <rFont val="TH SarabunPSK"/>
            <family val="2"/>
          </rPr>
          <t xml:space="preserve">งบประมาณที่โครงการสิ้นสุด </t>
        </r>
        <r>
          <rPr>
            <b/>
            <sz val="18"/>
            <color indexed="81"/>
            <rFont val="TH SarabunPSK"/>
            <family val="2"/>
          </rPr>
          <t>เท่านั้น</t>
        </r>
      </text>
    </comment>
  </commentList>
</comments>
</file>

<file path=xl/sharedStrings.xml><?xml version="1.0" encoding="utf-8"?>
<sst xmlns="http://schemas.openxmlformats.org/spreadsheetml/2006/main" count="1564" uniqueCount="673">
  <si>
    <t>บาท</t>
  </si>
  <si>
    <t>จำนวนเงิน</t>
  </si>
  <si>
    <t>ส่วนงาน</t>
  </si>
  <si>
    <t>Fund</t>
  </si>
  <si>
    <t>ปี</t>
  </si>
  <si>
    <t>1. การปกป้องและเชิดชูสถาบันพระมหากษัตริย์</t>
  </si>
  <si>
    <t>ส่วนที่ 1 : ข้อมูลพื้นฐาน</t>
  </si>
  <si>
    <t>ชื่อโครงการ</t>
  </si>
  <si>
    <t>แผนงาน</t>
  </si>
  <si>
    <t>ผลผลิต/โครงการ</t>
  </si>
  <si>
    <t>ลักษณะของโครงการ</t>
  </si>
  <si>
    <t>q</t>
  </si>
  <si>
    <t>โครงการในรูปแบบบูรณาการ (ระบุร่วมกับหน่วยงานใด)</t>
  </si>
  <si>
    <t xml:space="preserve">ประเภทโครงการ </t>
  </si>
  <si>
    <t>ระยะเวลาการดำเนินโครงการ</t>
  </si>
  <si>
    <t>เริ่มต้น</t>
  </si>
  <si>
    <t>สิ้นสุด</t>
  </si>
  <si>
    <t>พื้นที่ตั้งโครงการ/พื้นที่ให้บริการ</t>
  </si>
  <si>
    <t>ความสอดคล้องกับนโยบาย</t>
  </si>
  <si>
    <t xml:space="preserve">สอดคล้องกับนโยบายรัฐบาล </t>
  </si>
  <si>
    <t>สอดคล้องกับมติคณะรัฐมนตรี (ระบุ)</t>
  </si>
  <si>
    <t xml:space="preserve">สอดคล้องกับยุทธศาสตร์ระดับพื้นที่/กลุ่มจังหวัด/จังหวัด </t>
  </si>
  <si>
    <t xml:space="preserve">สอดคล้องกับยุทธศาสตร์มหาวิทยาลัยมหิดล </t>
  </si>
  <si>
    <t>ส่วนที่ 2 : ข้อมูลทั่วไปของโครงการ</t>
  </si>
  <si>
    <t>วัตถุประสงค์ เป้าหมาย และผลประโยชน์ที่ประชาชนจะได้รับ *</t>
  </si>
  <si>
    <t>2.2.1</t>
  </si>
  <si>
    <t>2.2.2</t>
  </si>
  <si>
    <t>2.2.3</t>
  </si>
  <si>
    <t>2.2.4</t>
  </si>
  <si>
    <t>2.2.5</t>
  </si>
  <si>
    <t>ความพร้อมในการดำเนินโครงการ</t>
  </si>
  <si>
    <t>2.3.1</t>
  </si>
  <si>
    <t>ประสบการณ์และความเชี่ยวชาญในการดำเนินการ</t>
  </si>
  <si>
    <t>2.3.2</t>
  </si>
  <si>
    <t>ความเหมาะสมของโครงการ</t>
  </si>
  <si>
    <t>ความพร้อมของพื้นที่ดำเนินโครงการ</t>
  </si>
  <si>
    <t>ความพร้อมของบุคลากร/ทีมงาน</t>
  </si>
  <si>
    <t>ความพร้อมของการบริหารจัดการ</t>
  </si>
  <si>
    <t>ความเสี่ยงที่อาจจะเกิดขึ้น (เลือกได้มากกว่า 1 ข้อ)</t>
  </si>
  <si>
    <t>2.3.3</t>
  </si>
  <si>
    <r>
      <t xml:space="preserve">มีการตรวจสอบและดำเนินการตามกฎหมายหรือระเบียบที่เกี่ยวข้อง ฯ </t>
    </r>
    <r>
      <rPr>
        <sz val="14"/>
        <rFont val="TH SarabunPSK"/>
        <family val="2"/>
      </rPr>
      <t>(เช่น การจัดทำ EIA การขออนุมัติจากคณะกรรมการที่เกี่ยวข้อง)</t>
    </r>
  </si>
  <si>
    <t>ส่วนที่ 3 : ข้อมูลการดำเนินงานโครงการและตัวชี้วัดของโครงการ</t>
  </si>
  <si>
    <t>เป้าหมายโครงการ ตัวชี้วัดความสำเร็จของโครงการ</t>
  </si>
  <si>
    <t>ตัวชี้วัด</t>
  </si>
  <si>
    <t>หน่วยนับ</t>
  </si>
  <si>
    <t>แผน</t>
  </si>
  <si>
    <t xml:space="preserve">ผล </t>
  </si>
  <si>
    <t>เชิงปริมาณ :</t>
  </si>
  <si>
    <t xml:space="preserve"> 1.</t>
  </si>
  <si>
    <t>เชิงคุณภาพ :</t>
  </si>
  <si>
    <t>เชิงเวลา :</t>
  </si>
  <si>
    <t>ส่วนที่ 4 : งบประมาณของโครงการ</t>
  </si>
  <si>
    <t>หน่วย : บาท</t>
  </si>
  <si>
    <t xml:space="preserve">หมวดรายจ่าย </t>
  </si>
  <si>
    <t>ตำแหน่ง</t>
  </si>
  <si>
    <t>โทรศัพท์</t>
  </si>
  <si>
    <t xml:space="preserve">E-mail </t>
  </si>
  <si>
    <t>ประเภทโครงการ</t>
  </si>
  <si>
    <t>Functional Area</t>
  </si>
  <si>
    <t>พันธกิจ</t>
  </si>
  <si>
    <t>โครงการต่อเนื่อง</t>
  </si>
  <si>
    <t>โครงการใหม่</t>
  </si>
  <si>
    <t>0102กองบริหารงานทั่วไป</t>
  </si>
  <si>
    <t>0104กองคลัง</t>
  </si>
  <si>
    <t xml:space="preserve">โครงการริเริ่มใหม่ไม่เคยมีมาก่อน  </t>
  </si>
  <si>
    <t>0105กองบริหารงานวิจัย</t>
  </si>
  <si>
    <t xml:space="preserve">โครงการเดิมที่นำมาต่อยอดขยายผล  </t>
  </si>
  <si>
    <t>0106กองทรัพยากรบุคคล</t>
  </si>
  <si>
    <t>โครงการเดิมที่ดำเนินการต่อเนื่อง</t>
  </si>
  <si>
    <t>0107กองวิเทศสัมพันธ์</t>
  </si>
  <si>
    <t>0108กองกิจการนักศึกษา</t>
  </si>
  <si>
    <t>0109กองกายภาพและสิ่งแวดล้อม</t>
  </si>
  <si>
    <t>0110ศูนย์บริหารสินทรัพย์</t>
  </si>
  <si>
    <t>มีความพร้อมดำเนินการได้ทันที</t>
  </si>
  <si>
    <t>0111ศูนย์บริหารจัดการความเสี่ยง</t>
  </si>
  <si>
    <t>อยู่ในระหว่างเตรียมการ</t>
  </si>
  <si>
    <t>0112กองบริหารการศึกษา</t>
  </si>
  <si>
    <t>อยู่ในระหว่างศึกษาความเหมาะสม</t>
  </si>
  <si>
    <t>0113ศูนย์ทรัพย์สินทางปัญญา</t>
  </si>
  <si>
    <t>0114ศูนย์พัฒนาปัญญาคม</t>
  </si>
  <si>
    <t>0115กองบริการสารสนเทศ</t>
  </si>
  <si>
    <t>0116กองกฎหมาย</t>
  </si>
  <si>
    <t>ต่ำมาก</t>
  </si>
  <si>
    <t>0117กองพัฒนาคุณภาพ</t>
  </si>
  <si>
    <t>ต่ำ</t>
  </si>
  <si>
    <t>0120ศูนย์ตรวจสอบภายใน</t>
  </si>
  <si>
    <t>ปานกลาง</t>
  </si>
  <si>
    <t>0121ศูนย์ส่งเสริมจริยธรรมการวิจัยในคน</t>
  </si>
  <si>
    <t>สูง</t>
  </si>
  <si>
    <t>0122ศูนย์จิตตปัญญาศึกษา</t>
  </si>
  <si>
    <t>สูงมาก</t>
  </si>
  <si>
    <t>0123โครงการจัดตั้งสถาบันสิทธิมนุษยชนและสันติศึกษา</t>
  </si>
  <si>
    <t>0200บัณฑิตวิทยาลัย</t>
  </si>
  <si>
    <t>0300คณะทันตแพทยศาสตร์</t>
  </si>
  <si>
    <t>0400คณะเทคนิคการแพทย์</t>
  </si>
  <si>
    <t>0500คณะพยาบาลศาสตร์</t>
  </si>
  <si>
    <t>0600คณะแพทยศาสตร์โรงพยาบาลรามาธิบดี</t>
  </si>
  <si>
    <t>0701คณะแพทยศาสตร์ศิริราชพยาบาล</t>
  </si>
  <si>
    <t>0702โรงพยาบาลศิริราชปิยมหาราชการุณย์</t>
  </si>
  <si>
    <t>0800คณะเภสัชศาสตร์</t>
  </si>
  <si>
    <t>0900คณะวิทยาศาสตร์</t>
  </si>
  <si>
    <t xml:space="preserve"> ความเสี่ยงที่อาจเกิดขึ้น</t>
  </si>
  <si>
    <t>1000คณะวิศวกรรมศาสตร์</t>
  </si>
  <si>
    <t>1100คณะเวชศาสตร์เขตร้อน</t>
  </si>
  <si>
    <t>ด้านการเมืองและสังคม</t>
  </si>
  <si>
    <t>1200คณะสังคมศาสตร์และมนุษยศาสตร์</t>
  </si>
  <si>
    <t>ด้านกฎหมาย</t>
  </si>
  <si>
    <t>1300คณะสัตวแพทยศาสตร์</t>
  </si>
  <si>
    <t>Z101: งานการศึกษา</t>
  </si>
  <si>
    <t>ด้านการดำเนินการ</t>
  </si>
  <si>
    <t>1400คณะสาธารณสุขศาสตร์</t>
  </si>
  <si>
    <t>Z102: งานวิจัย</t>
  </si>
  <si>
    <t>ด้านการเงินและเศรษฐกิจ</t>
  </si>
  <si>
    <t>1500คณะสิ่งแวดล้อมและทรัพยากรศาสตร์</t>
  </si>
  <si>
    <t>Z103: งานบริการวิชาการ</t>
  </si>
  <si>
    <t>ด้านเทคโนโลยี</t>
  </si>
  <si>
    <t>1600วิทยาลัยราชสุดา</t>
  </si>
  <si>
    <t>Z104: งานทำนุบำรุงศิลปวัฒนธรรม</t>
  </si>
  <si>
    <t>ด้านสิ่งแวดล้อม</t>
  </si>
  <si>
    <t>1700วิทยาลัยวิทยาศาสตร์และเทคโนโลยีการกีฬา</t>
  </si>
  <si>
    <t>Z105: งานบริการสุขภาพ</t>
  </si>
  <si>
    <t>1800สถาบันพัฒนาสุขภาพอาเซียน</t>
  </si>
  <si>
    <t>1900สถาบันวิจัยประชากรและสังคม</t>
  </si>
  <si>
    <t>2000สถาบันวิจัยภาษาและวัฒนธรรมเอเชีย</t>
  </si>
  <si>
    <t>2100สถาบันโภชนาการ</t>
  </si>
  <si>
    <t>2200สถาบันชีววิทยาศาสตร์โมเลกุล</t>
  </si>
  <si>
    <t>2300สถาบันแห่งชาติเพื่อการพัฒนาเด็กและครอบครัว</t>
  </si>
  <si>
    <t>2400ศูนย์การแพทย์กาญจนาภิเษก</t>
  </si>
  <si>
    <t>2500ศูนย์ตรวจสอบสารต้องห้ามในนักกีฬา</t>
  </si>
  <si>
    <t>2800ศูนย์สัตว์ทดลองแห่งชาติ</t>
  </si>
  <si>
    <t>2900หอสมุดและคลังความรู้มหาวิทยาลัยมหิดล</t>
  </si>
  <si>
    <t>3000วิทยาลัยนานาชาติ</t>
  </si>
  <si>
    <t>3100วิทยาลัยดุริยางคศิลป์</t>
  </si>
  <si>
    <t>3200วิทยาลัยการจัดการ</t>
  </si>
  <si>
    <t>3300วิทยาลัยศาสนศึกษา</t>
  </si>
  <si>
    <t>3400สถาบันนวัตกรรมการเรียนรู้</t>
  </si>
  <si>
    <t>3500คณะศิลปศาสตร์</t>
  </si>
  <si>
    <t>3600คณะเทคโนโลยีสารสนเทศและการสื่อสาร</t>
  </si>
  <si>
    <t>3700สำนักงานสภามหาวิทยาลัย</t>
  </si>
  <si>
    <t>3800วิทยาเขตกาญจนบุรี</t>
  </si>
  <si>
    <t>3900คณะกายภาพบำบัด</t>
  </si>
  <si>
    <t>4300โรงเรียนสาธิตนานาชาติ</t>
  </si>
  <si>
    <t>ผู้สำเร็จการศึกษาด้านวิทยาศาสตร์และเทคโนโลยี</t>
  </si>
  <si>
    <t>ผู้สำเร็จการศึกษาด้านวิทยาศาสตร์สุขภาพ</t>
  </si>
  <si>
    <t>ผู้สำเร็จการศึกษาด้านสังคมศาสตร์</t>
  </si>
  <si>
    <t>ผลงานการให้บริการวิชาการ</t>
  </si>
  <si>
    <t>ผลงานทำนุบำรุงศิลปวัฒนธรรม</t>
  </si>
  <si>
    <t>0670002 อุดหนุนทำนุบำรุงศิลปฯ</t>
  </si>
  <si>
    <t>ศูนย์การเรียนรู้มหิดล</t>
  </si>
  <si>
    <t>ศูนย์บริการสนับสนุนสำหรับนักศึกษาพิการ</t>
  </si>
  <si>
    <t>ศูนย์บริหารความปลอดภัย อาชีวอนามัยและสิ่งแวดล้อม (COSHEM)</t>
  </si>
  <si>
    <t>ส่วนงาน(ไม่ใช้ ให้ส่วนงานกรอก)</t>
  </si>
  <si>
    <t>1.9.1</t>
  </si>
  <si>
    <t>1.9.2</t>
  </si>
  <si>
    <t>1.9.3</t>
  </si>
  <si>
    <t>1.9.4</t>
  </si>
  <si>
    <t>1.9.5</t>
  </si>
  <si>
    <t>1.9.6</t>
  </si>
  <si>
    <t>ประสิทธิภาพและความคุ้มค่าของโครงการ*</t>
  </si>
  <si>
    <t xml:space="preserve">ผู้รับผิดชอบโครงการ* </t>
  </si>
  <si>
    <t>เงินงบประมาณ</t>
  </si>
  <si>
    <t>เงินนอกงบประมาณ (ถ้ามี)</t>
  </si>
  <si>
    <t>เงินนอกงบประมาณ</t>
  </si>
  <si>
    <t>20101003 เงินงบฯอุดหนุนเฉพาะ</t>
  </si>
  <si>
    <t>0560006 อุดหนุนฟื้นฟูขากรรไกร</t>
  </si>
  <si>
    <t>0560007 อุดหนุนทันตสุขภาพแก่ชุมชน</t>
  </si>
  <si>
    <t>0150003 อุดหนุนนักศึกษาเภสัช</t>
  </si>
  <si>
    <t>0150012 การบริการและการศึกษาLS</t>
  </si>
  <si>
    <t>0160002 อุดหนุนบริหารจัดการBioMed</t>
  </si>
  <si>
    <t>0160004 อุดหนุนนักศึกษาทันตแพทย์</t>
  </si>
  <si>
    <t>0160005 อุดหนุนแพทย์แผนไทยฯ</t>
  </si>
  <si>
    <t>0160007 อุดหนุนกายอุปกรณ์สิรินธรฯ</t>
  </si>
  <si>
    <t>0160009 เทคโนโลยีศึกษาแพทยศาสตร์</t>
  </si>
  <si>
    <t>0170002 อุดหนุนบริหารจัดการSup</t>
  </si>
  <si>
    <t>0170006 อุดหนุนคุณภาพการศึกษา</t>
  </si>
  <si>
    <t>0210003 อุดหนุนเทคโนโลยีอุษาคเนย์</t>
  </si>
  <si>
    <t>0220002 อุดหนุนบริหารจัดการNS</t>
  </si>
  <si>
    <t>0220005 อุดหนุนพัฒนากำลังคนNS</t>
  </si>
  <si>
    <t>0310003 อุดหนุนเอเชียอาคเนย์ฯ</t>
  </si>
  <si>
    <t>0340002 อุดหนุนบริหารจัดการ</t>
  </si>
  <si>
    <t>0340004 อุดหนุนการศึกษาพิเศษ</t>
  </si>
  <si>
    <t>0370006 พัฒนากำลังคน-มนุษยศาสตร์ฯ</t>
  </si>
  <si>
    <t>0450007 ศูนย์การแพทย์นครสวรรค์</t>
  </si>
  <si>
    <t>0460002 อุดหนุนปฏิบัติการการแพทย์</t>
  </si>
  <si>
    <t>0460005 ค.ศูนย์คุณภาพผู้สูงอายุ</t>
  </si>
  <si>
    <t>0460008 ทันตกรรมตติยภูมิ</t>
  </si>
  <si>
    <t>0470009 อุดหนุนผลิตยาชีววัตถุGMP</t>
  </si>
  <si>
    <t>0510011 อุดหนุนภาษาและวัฒนธรรม</t>
  </si>
  <si>
    <t>0520012 อุดหนุนโภชนาการ</t>
  </si>
  <si>
    <t>0520036 อุดหนุนเผยแพร่นวัตกรรม</t>
  </si>
  <si>
    <t>0540002 อุดหนุนการพัฒนาเด็ก</t>
  </si>
  <si>
    <t>0540014 อุดหนุนวิชาการราชสุดา</t>
  </si>
  <si>
    <t>0540029 โครงการพี่เลี้ยงเด็กชุมชน</t>
  </si>
  <si>
    <t>0550008 อุดหนุนด้านเภสัชศาสตร์</t>
  </si>
  <si>
    <t>0550009 อุดหนุนตรวจสอบสารต้องห้าม</t>
  </si>
  <si>
    <t>0550010 อุดหนุนโรคจากสัตว์</t>
  </si>
  <si>
    <t>0550016 อุดหนุนวิชาการด้านสุขภาพ</t>
  </si>
  <si>
    <t>0550033 อุดหนุนทดสอบเครื่องสำอางฯ</t>
  </si>
  <si>
    <t>0550035 อุดหนุนศูนย์แรกรับ ฟื้นฟู</t>
  </si>
  <si>
    <t>0560004 อุดหนุนชันสูตรพลิกศพ</t>
  </si>
  <si>
    <t>0560005 อุดหนุนพัฒนาสุขภาพช่องปาก</t>
  </si>
  <si>
    <t>0560013 อุดหนุนพฤติกรรมทางเพศ</t>
  </si>
  <si>
    <t>0560017 อุดหนุนศักยภาพประชากรไทย</t>
  </si>
  <si>
    <t>0560024 เบาหวานและความดันเลือดสูง</t>
  </si>
  <si>
    <t>0560027 อุดหนุนผู้พิการมองเห็น</t>
  </si>
  <si>
    <t>0560028 ศูนย์ทันตกรรมพระราชทาน</t>
  </si>
  <si>
    <t>0560032 อ.แพทย์เคลื่อนที่เขตร้อนฯ</t>
  </si>
  <si>
    <t>0560034 อ.หน่วยแพทย์เคลื่อนที่</t>
  </si>
  <si>
    <t>0570015 อุดหนุนชุมชนและสังคม</t>
  </si>
  <si>
    <t>0570023 อุดหนุนค.พัฒนาการศึกษาSUP</t>
  </si>
  <si>
    <t>0960001 เร่งรัดผลิตแพทย์ฯ</t>
  </si>
  <si>
    <t>0960002 เร่งรัดผลิตทันตแพทย์ฯ</t>
  </si>
  <si>
    <t>1050002 อุดหนุนการผลิตพยาบาลเพิ่ม</t>
  </si>
  <si>
    <t>1060001 อุดหนุนการผลิตแพทย์เพิ่ม</t>
  </si>
  <si>
    <t>1210001 เรียนฟรี 15 ปี  Art</t>
  </si>
  <si>
    <t>1240001 เรียนฟรี 15 ปี  Social</t>
  </si>
  <si>
    <t>4770001 อุดหนุนวิจัยพื้นฐานSup</t>
  </si>
  <si>
    <t>Commitment Item</t>
  </si>
  <si>
    <t>งบเงินอุดหนุน</t>
  </si>
  <si>
    <t>รวมทั้งสิ้น</t>
  </si>
  <si>
    <t>จำนวนโครงการ</t>
  </si>
  <si>
    <t>1. โครงการต่อเนื่อง</t>
  </si>
  <si>
    <t>2. โครงการใหม่</t>
  </si>
  <si>
    <t>โครงการผลิตพยาบาลเพิ่ม</t>
  </si>
  <si>
    <t>โครงการผลิตแพทย์เพิ่ม</t>
  </si>
  <si>
    <t>โครงการเพิ่มศักยภาพการให้บริการทางด้านสาธารณสุข</t>
  </si>
  <si>
    <t>สอดคล้องกับนโยบายรัฐบาล (พล.อ.ประยุทธ์)</t>
  </si>
  <si>
    <t>ส่วนที่ 1  (1.3 - 1.9)</t>
  </si>
  <si>
    <t>ส่วนที่ 2  (2.3)</t>
  </si>
  <si>
    <t>เป้าหมายการให้บริการหน่วยงาน</t>
  </si>
  <si>
    <t>สอดคล้องกับแผนบริหารราชการแผ่นดิน</t>
  </si>
  <si>
    <t>โครงการบูรณาการพัฒนานวัตกรรมและเทคโนโลยีการดูแลสุขภาพช่องปากผู้สูงวัย</t>
  </si>
  <si>
    <t>แผนงานพื้นฐาน</t>
  </si>
  <si>
    <t>แผนงานยุทธศาสตร์</t>
  </si>
  <si>
    <t>แผนงานบูรณาการ</t>
  </si>
  <si>
    <t>0310009 อุดหนุนพหุวัฒนธรรมอาเซียน</t>
  </si>
  <si>
    <t>0560031 อุดหนุนหลอดเลือดสมอง</t>
  </si>
  <si>
    <t>หัวหมวดใหญ่</t>
  </si>
  <si>
    <t>หัวหมวดย่อย</t>
  </si>
  <si>
    <t>แผนงานยุทธศาสตร์สร้างเสริมให้คนมีสุขภาวะที่ดี</t>
  </si>
  <si>
    <t>รายจ่าย</t>
  </si>
  <si>
    <t>Level2_1</t>
  </si>
  <si>
    <t>Level2_2</t>
  </si>
  <si>
    <t>Level2_3</t>
  </si>
  <si>
    <t>Level2_4</t>
  </si>
  <si>
    <t>งบบุคลากร</t>
  </si>
  <si>
    <t>ค่าตอบแทน (G300)</t>
  </si>
  <si>
    <t>ค่าครุภัณฑ์ (G600)</t>
  </si>
  <si>
    <t>งบเงินอุดหนุน (G800)</t>
  </si>
  <si>
    <t>งบดำเนินการ</t>
  </si>
  <si>
    <t>ค่าใช้สอย (G400)</t>
  </si>
  <si>
    <t>ที่ดินและสิ่งก่อสร้าง (G700)</t>
  </si>
  <si>
    <t>งบลงทุน</t>
  </si>
  <si>
    <t>ค่าจ้างชั่วคราว (G220)</t>
  </si>
  <si>
    <t>ค่าสาธารณูปโภค (G410)</t>
  </si>
  <si>
    <t>ค่าวัสดุ (G500)</t>
  </si>
  <si>
    <t>Level3_1</t>
  </si>
  <si>
    <t>Level3_2</t>
  </si>
  <si>
    <t>Level3_3</t>
  </si>
  <si>
    <t>Level3_4</t>
  </si>
  <si>
    <t>Level3_5</t>
  </si>
  <si>
    <t>Level3_6</t>
  </si>
  <si>
    <t>Level3_7</t>
  </si>
  <si>
    <t>Level3_8</t>
  </si>
  <si>
    <t>Level3_9</t>
  </si>
  <si>
    <t>Logic</t>
  </si>
  <si>
    <t>step01</t>
  </si>
  <si>
    <t>step02</t>
  </si>
  <si>
    <t>step03</t>
  </si>
  <si>
    <t>Level_1</t>
  </si>
  <si>
    <t>ให้ใช้/ไม่ให้ใช้</t>
  </si>
  <si>
    <t>5201030010 ค่าจ้างประจำ</t>
  </si>
  <si>
    <t>5203010050 เงินเพิ่มค่าครองชีพชั่วคราว-ลูกจ้างประจำ</t>
  </si>
  <si>
    <t>5203020020 ค่าตอบแทนลูกจ้างประจำเต็มขั้น(ติดดาว)</t>
  </si>
  <si>
    <t>5201030020 ค่าจ้างชั่วคราว</t>
  </si>
  <si>
    <t>5202010100 เงินชดเชยเมื่อสิ้นสุดสัญญา ลูกจ้างชั่วคราวเงิน รด.</t>
  </si>
  <si>
    <t>5202010120 บำเหน็จลูกจ้างชาวต่างประเทศ</t>
  </si>
  <si>
    <t>5203010070 เงินเพิ่มค่าครองชีพชั่วคราว-ลูกจ้างชั่วคราว</t>
  </si>
  <si>
    <t>5203010010 ค่าอาหารทำการล่วงเวลา</t>
  </si>
  <si>
    <t>5203010020 ค่าเช่าบ้าน</t>
  </si>
  <si>
    <t>5203010030 ค่าตอบแทนการปฏิบัติงาน(PA)</t>
  </si>
  <si>
    <t>5203020030 ค่าตอบแทนพิเศษบุคลากรเต็มขั้น</t>
  </si>
  <si>
    <t>5203020040 ค่าตอบแทนรายเดือนเฉพาะตำแหน่ง</t>
  </si>
  <si>
    <t>5203020050 ค่าตอบแทนผู้ปฏิบัติงานด้านการสาธารณสุข (พตส.)</t>
  </si>
  <si>
    <t>5203020060 ค่าตอบแทนพาหนะเหมาจ่ายผู้บริหาร</t>
  </si>
  <si>
    <t>5203020080 ค่าตอบแทน talent Management</t>
  </si>
  <si>
    <t>5203020090 ค่าตอบแทนพิเศษ Research Reward</t>
  </si>
  <si>
    <t>5203020100 ค่าพาหนะผู้บริหารข้ามส่วนงาน</t>
  </si>
  <si>
    <t>5203020110 ค่าตอบแทนอื่นของบุคลากรข้ามส่วนงาน</t>
  </si>
  <si>
    <t>5203029990 ค่าตอบแทนอื่น ๆของบุคลากร</t>
  </si>
  <si>
    <t>5301010010 เงินรางวัลกรรมการสอบ</t>
  </si>
  <si>
    <t>5301010020 ค่าสอนพิเศษ</t>
  </si>
  <si>
    <t>5301010030 ค่าตอบแทนวิทยากร</t>
  </si>
  <si>
    <t>5301010040 ค่าควบคุมงานก่อสร้าง</t>
  </si>
  <si>
    <t>5301010050 เงินค่าที่พักผู้เชี่ยวชาญต่างประเทศ</t>
  </si>
  <si>
    <t>5301010060 ค่าพาหนะเหมาจ่าย</t>
  </si>
  <si>
    <t>5301010070 ค่าตอบแทนช่วยปฏิบัติงานราชการ</t>
  </si>
  <si>
    <t>5301010080 ค่าตอบแทนกก.ผู้อ่านและประเมินผลงานทางวิชาการ</t>
  </si>
  <si>
    <t>5301010090 ค่าตอบแทนการแสดง</t>
  </si>
  <si>
    <t>5301019990 ค่าตอบแทนอื่น</t>
  </si>
  <si>
    <t>5302080010 ค่าเบี้ยประชุม</t>
  </si>
  <si>
    <t>1505010010 สิทธิการเช่าอาคารสิ่งปลูกสร้าง</t>
  </si>
  <si>
    <t>1505030010 สิทธิบัตรและอนุสิทธิบัตร</t>
  </si>
  <si>
    <t>1505030020 ลิขสิทธิ์ซอฟแวร์</t>
  </si>
  <si>
    <t>1505030030 สิทธิในการเช่าที่ดิน</t>
  </si>
  <si>
    <t>5204029990 ค่าสวัสดิการอื่น</t>
  </si>
  <si>
    <t>5205010030 เงินสมทบกองทุนสำรองเลี้ยงชีพ</t>
  </si>
  <si>
    <t>5205010040 เงินสมทบประกันสังคม</t>
  </si>
  <si>
    <t>5206010010 ค่าฝึกอบรม สัมมนาดูงาน ภายในประเทศ</t>
  </si>
  <si>
    <t>5206010020 ค่าฝึกอบรม สัมมนาดูงาน ต่างประเทศ</t>
  </si>
  <si>
    <t>5206020010 ทุนการศึกษาพัฒนาบุคลากร ในประเทศ</t>
  </si>
  <si>
    <t>5206020020 ทุนการศึกษาพัฒนาบุคลากร ต่างประเทศ</t>
  </si>
  <si>
    <t>5302010010 ค่าซ่อมแซมบำรุงรักษายานพาหนะ</t>
  </si>
  <si>
    <t>5302010020 ค่าซ่อมแซมบำรุงรักษาอาคาร สถานที่ สาธารณูปโภค</t>
  </si>
  <si>
    <t>5302010030 ค่าซ่อมแซม/บำรุงรักษาระบบ/ครุภัณฑ์สารสนเทศ</t>
  </si>
  <si>
    <t>5302010040 ค่าซ่อมแซมบำรุงรักษาครุภัณฑ์วิทย์, การแพทย์</t>
  </si>
  <si>
    <t>5302010050 ค่าซ่อมแซมบำรุงรักษาทรัพย์สินอื่น</t>
  </si>
  <si>
    <t>5302020010 ค่าจ้างทำความสะอาด</t>
  </si>
  <si>
    <t>5302020020 ค่าจ้างรักษาความปลอดภัย</t>
  </si>
  <si>
    <t>5302020030 ค่าจ้างที่ปรึกษา</t>
  </si>
  <si>
    <t>5302029990 ค่าจ้างเหมาบริการอื่น</t>
  </si>
  <si>
    <t>5302030010 ค่าเช่าเครื่องถ่ายเอกสาร</t>
  </si>
  <si>
    <t>5302030020 ค่าเช่าครุภัณฑ์สารสนเทศ</t>
  </si>
  <si>
    <t>5302030030 ค่าเช่าอาคารและสถานที่</t>
  </si>
  <si>
    <t>5302030040 ค่าเช่าครุภัณฑ์วิทยาศาสตร์และการแพทย์</t>
  </si>
  <si>
    <t>5302030050 ค่าเช่ารถประจำตำแหน่ง</t>
  </si>
  <si>
    <t>5302030060 ค่าเช่ารถอื่น ๆ</t>
  </si>
  <si>
    <t>5302030070 ค่าเช่าครุภัณฑ์และเครื่องใช้สำนักงาน</t>
  </si>
  <si>
    <t>5302039990 ค่าเช่าทรัพย์สินอื่น</t>
  </si>
  <si>
    <t>5302040010 ค่าโฆษณาและประชาสัมพันธ์</t>
  </si>
  <si>
    <t>5302050010 ค่าเบี้ยประกัน</t>
  </si>
  <si>
    <t>5302050020 ค่าเบี้ยประกันรถยนต์และพรบ.</t>
  </si>
  <si>
    <t>5302050030 ค่าเบี้ยประกันภัยอาคาร</t>
  </si>
  <si>
    <t>5302060010 ค่าธรรมเนียมธนาคารและบัตรเครดิต</t>
  </si>
  <si>
    <t>5302060020 ค่าสอบบัญชี</t>
  </si>
  <si>
    <t>5302060030 ค่าตรวจประเมิน</t>
  </si>
  <si>
    <t>5302069990 ค่าธรรมเนียมอื่น</t>
  </si>
  <si>
    <t>5302070010 ค่ารับรองและพิธีการ</t>
  </si>
  <si>
    <t>5302080020 ค่าอาหารในการประชุมดำเนินงาน</t>
  </si>
  <si>
    <t>5302090010 ค่าใช้จ่ายสำหรับผู้ประกอบวิชาชีพอิสระ</t>
  </si>
  <si>
    <t>5302999990 ค่าใช้สอยอื่น</t>
  </si>
  <si>
    <t>5304010010 ค่าเบี้ยเลี้ยงในประเทศ</t>
  </si>
  <si>
    <t>5304010020 ค่าที่พักในประเทศ</t>
  </si>
  <si>
    <t>5304010030 ค่าใช้จ่ายเดินทางอื่นในประเทศ</t>
  </si>
  <si>
    <t>5304010040 ค่าตั๋วเครื่องบินในประเทศ</t>
  </si>
  <si>
    <t>5304010050 ค่าเบี้ยเลี้ยงต่างประเทศ</t>
  </si>
  <si>
    <t>5304010060 ค่าที่พักต่างประเทศ</t>
  </si>
  <si>
    <t>5304010070 ค่าใช้จ่ายเดินทางอื่นต่างประเทศ</t>
  </si>
  <si>
    <t>5304010080 ค่าตั๋วเครื่องบินต่างประเทศ</t>
  </si>
  <si>
    <t>5304040010 ค่าภาษี</t>
  </si>
  <si>
    <t>5304050010 ดอกเบี้ยจ่าย</t>
  </si>
  <si>
    <t>5304050020 ค่าบริการเก็บรักษาทรัพย์สิน</t>
  </si>
  <si>
    <t>5304050030 ค่าใช้จ่ายอื่นในการบริหารการเงิน</t>
  </si>
  <si>
    <t>5304990010 ค่าชดใช้ค่าเสียหาย</t>
  </si>
  <si>
    <t>5304999990 ค่าใช้จ่ายอื่น</t>
  </si>
  <si>
    <t>5502040020 เงินสงเคราะห์นักศึกษา</t>
  </si>
  <si>
    <t>5502040030 ค่าบริการสุขภาพนักศึกษา</t>
  </si>
  <si>
    <t>5304020010 ค่าไฟฟ้า</t>
  </si>
  <si>
    <t>5304020020 ค่าประปา</t>
  </si>
  <si>
    <t>5304020030 ค่าโทรศัพท์</t>
  </si>
  <si>
    <t>5304020040 ค่าไปรษณีย์และขนส่ง</t>
  </si>
  <si>
    <t>5304020050 ค่าบริการสื่อสารและโทรคมนาคม</t>
  </si>
  <si>
    <t>5304020060 ค่าโทรศัพท์เคลื่อนที่</t>
  </si>
  <si>
    <t>5304020070 ค่าบริการเครือข่ายสารสนเทศ</t>
  </si>
  <si>
    <t>1901030010 ศิลปวัตถุและสิ่งของหายาก</t>
  </si>
  <si>
    <t>5303010010 ค่าวัสดุสำนักงาน</t>
  </si>
  <si>
    <t>5303010020 ค่าวัสดุซ่อมบำรุง/ก่อสร้าง</t>
  </si>
  <si>
    <t>5303010030 ค่าวัสดุงานบ้านงานครัว</t>
  </si>
  <si>
    <t>5303010040 ค่าวัสดุการเกษตร</t>
  </si>
  <si>
    <t>5303010050 ค่าวัสดุยานพาหนะและขนส่ง</t>
  </si>
  <si>
    <t>5303010060 ค่าวัสดุคอมพิวเตอร์และสารสนเทศ</t>
  </si>
  <si>
    <t>5303010070 ค่าวัสดุไฟฟ้า วิทยุโฆษณาและเผยแพร่</t>
  </si>
  <si>
    <t>5303010080 ค่าวัสดุหนังสือวารสารและสิ่งพิมพ์</t>
  </si>
  <si>
    <t>5303010090 ค่าวัสดุแต่งกาย</t>
  </si>
  <si>
    <t>5303010100 ค่าวัสดุกีฬา</t>
  </si>
  <si>
    <t>5303010110 ค่าวัสดุสนาม</t>
  </si>
  <si>
    <t>5303010120 ค่าวัสดุอาหารสัตว์</t>
  </si>
  <si>
    <t>5303010130 ค่าวัสดุของที่ระลึก</t>
  </si>
  <si>
    <t>5303010140 ค่าวัสดุบริโภค</t>
  </si>
  <si>
    <t>5303010150 ค่าวัสดุสำรวจ</t>
  </si>
  <si>
    <t>5303010160 ค่าวัสดุการศึกษา</t>
  </si>
  <si>
    <t>5303010170 ค่าวัสดุเชื้อเพลิงและน้ำมันหล่อลื่น</t>
  </si>
  <si>
    <t>5303010180 ค่าวัสดุอาวุธ</t>
  </si>
  <si>
    <t>5303010190 ค่าวัสดุเลี้ยงสัตว์</t>
  </si>
  <si>
    <t>5303010200 ค่าวัสดุสัตว์ทดลอง</t>
  </si>
  <si>
    <t>5303010210 ค่าวัสดุเครื่องดนตรี</t>
  </si>
  <si>
    <t>5303010220 ค่าวัสดุยา</t>
  </si>
  <si>
    <t>5303010230 ค่าเวชภัณฑ์</t>
  </si>
  <si>
    <t>5303010240 ค่าวัสดุทันตกรรม</t>
  </si>
  <si>
    <t>5303010250 ค่าวัสดุวิทยาศาสตร์</t>
  </si>
  <si>
    <t>5303010260 ค่าวัสดุบรรจุภัณฑ์</t>
  </si>
  <si>
    <t>1503010010 ครุภัณฑ์สำนักงาน</t>
  </si>
  <si>
    <t>1503020010 ครุภัณฑ์ยานพาหนะและขนส่ง</t>
  </si>
  <si>
    <t>1503030010 ครุภัณฑ์ไฟฟ้าและสื่อสาร</t>
  </si>
  <si>
    <t>1503040010 ครุภัณฑ์โฆษณาและเผยแพร่</t>
  </si>
  <si>
    <t>1503050010 ครุภัณฑ์การเกษตร</t>
  </si>
  <si>
    <t>1503060010 ครุภัณฑ์โรงงาน</t>
  </si>
  <si>
    <t>1503070010 ครุภัณฑ์ก่อสร้าง</t>
  </si>
  <si>
    <t>1503080010 ครุภัณฑ์สำรวจ</t>
  </si>
  <si>
    <t>1503090010 ครุภัณฑ์วิทยาศาสตร์และการแพทย์</t>
  </si>
  <si>
    <t>1503100010 ครุภัณฑ์คอมพิวเตอร์</t>
  </si>
  <si>
    <t>1503110010 ครุภัณฑ์การศึกษา</t>
  </si>
  <si>
    <t>1503120010 ครุภัณฑ์งานบ้านงานครัว</t>
  </si>
  <si>
    <t>1503130010 ครุภัณฑ์กีฬา</t>
  </si>
  <si>
    <t>1503140010 ครุภัณฑ์ดนตรีและนาฏศิลป์</t>
  </si>
  <si>
    <t>1503150010 ครุภัณฑ์สนาม</t>
  </si>
  <si>
    <t>1503160010 ครุภัณฑ์อาวุธ</t>
  </si>
  <si>
    <t>1503980010 ครุภัณฑ์อื่น</t>
  </si>
  <si>
    <t>1505020010 โปรแกรมคอมพิวเตอร์</t>
  </si>
  <si>
    <t>1501010010 ที่ดิน</t>
  </si>
  <si>
    <t>1502010010 อาคารเพื่อพักอาศัย</t>
  </si>
  <si>
    <t>1502010020 อาคารเพื่อการดำเนินงาน</t>
  </si>
  <si>
    <t>1502010030 อาคารเพื่อประโยชน์อื่น</t>
  </si>
  <si>
    <t>1502010040 ส่วนปรับปรุงอาคารเช่า</t>
  </si>
  <si>
    <t>1502020010 สิ่งปลูกสร้าง</t>
  </si>
  <si>
    <t>1504010010 ถนน</t>
  </si>
  <si>
    <t>1504020010 สะพาน</t>
  </si>
  <si>
    <t>1504990010 สินทรัพย์โครงสร้างพื้นฐาน-ไฟฟ้า</t>
  </si>
  <si>
    <t>1504990020 สินทรัพย์โครงสร้างพื้นฐาน-ประปา</t>
  </si>
  <si>
    <t>1504990030 สินทรัพย์โครงสร้างพื้นฐาน-ระบบสื่อสาร</t>
  </si>
  <si>
    <t>1504990040 สินทรัพย์โครงสร้างพื้นฐาน-สุขาภิบาล</t>
  </si>
  <si>
    <t>1504990050 สินทรัพย์โครงสร้างพื้นฐาน-ระบบกายภาพ</t>
  </si>
  <si>
    <t>1504999990 สินทรัพย์โครงสร้างพื้นฐานอื่น</t>
  </si>
  <si>
    <t>5202010060 เงินชดเชยพนักงานมหาวิทยาลัยพ้นสภาพ</t>
  </si>
  <si>
    <t>5203010090 เงินรางวัลประจำปีเงินรายได้</t>
  </si>
  <si>
    <t>5204010120 เงินช่วยเหลือค่าที่พักในอาคารของมหาวิทยาลัย</t>
  </si>
  <si>
    <t>5204020050 ค่ารักษาพยาบาล-คนไข้นอก</t>
  </si>
  <si>
    <t>5204020060 ค่ารักษาพยาบาล-คนไข้ใน</t>
  </si>
  <si>
    <t>5205010050 เงินสมทบกองทุนเงินสงเคราะห์</t>
  </si>
  <si>
    <t>5501010010 เงินอุดหนุนโครงการเฉพาะกิจ</t>
  </si>
  <si>
    <t>5502010010 เงินอุดหนุนการวิจัย</t>
  </si>
  <si>
    <t>5502010020 เงินอุดหนุนบริการวิชาการ</t>
  </si>
  <si>
    <t>5502010060 เงินอุดหนุนการวิจัย (Talent)</t>
  </si>
  <si>
    <t>5502010070 เงินอุดหนุนการทำผลงานเพื่อพัฒนางาน</t>
  </si>
  <si>
    <t>5502020010 เงินอุดหนุนทุนการศึกษา นศ.</t>
  </si>
  <si>
    <t>5502020020 เงินอุดหนุนกิจกรรมนศ.</t>
  </si>
  <si>
    <t>5502030010 เงินอุดหนุนโครงการด้านทำนุบำรุงศิลปวัฒนธรรม</t>
  </si>
  <si>
    <t>5502030020 เงินอุดหนุนกิจกรรมกีฬา</t>
  </si>
  <si>
    <t>5502040010 เงินอุดหนุนสวัสดิการ</t>
  </si>
  <si>
    <t>5502050010 เงินอุดหนุนเพื่อการดำเนินงาน</t>
  </si>
  <si>
    <t>5502059990 เงินอุดหนุนอื่น</t>
  </si>
  <si>
    <t>5503010010 รายจ่ายตามบัญชีทุนเฉพาะ</t>
  </si>
  <si>
    <t>1503985010 ครุภัณฑ์อื่น interface</t>
  </si>
  <si>
    <t>5204010060 เงินค่าเล่าเรียนบุตร พม.</t>
  </si>
  <si>
    <t>5204010080 เงินสงเคราะห์ผู้เสียชีวิตข้าราชการ / ลูกจ้าง</t>
  </si>
  <si>
    <t>5204010090 เงินสงเคราะห์ผู้เสียชีวิต พนักงาน</t>
  </si>
  <si>
    <t>5204010110 เงินช่วยเหลือพนักงานมหาวิทยาลัย</t>
  </si>
  <si>
    <t>รายการรายจ่าย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</si>
  <si>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</si>
  <si>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โครงการผู้สูงอายุมีสุขภาวะที่ดี</t>
  </si>
  <si>
    <t>โครงการสร้างความเสมอภาคเพื่อรองรับสังคมผู้สูงอายุ</t>
  </si>
  <si>
    <t>ผลผลิต</t>
  </si>
  <si>
    <t>จำนวน</t>
  </si>
  <si>
    <t>ประมาณการ</t>
  </si>
  <si>
    <t>ประมาณการรายจ่าย</t>
  </si>
  <si>
    <t>เงินงบประมาณ (รวมทั้งสิ้น)</t>
  </si>
  <si>
    <t>4600วิทยาเขตนครสวรรค์</t>
  </si>
  <si>
    <t>4700วิทยาเขตอำนาจเจริญ</t>
  </si>
  <si>
    <t>4500สถาบันบริหารจัดการเทคโนโลยีและนวัตกรรม</t>
  </si>
  <si>
    <t>4800ศูนย์เสริมสร้างอุตสาหกรรมชีวภาพฯ</t>
  </si>
  <si>
    <t>0160013 อุดหนุนศ.ศึกษาทางไกลSiTEL</t>
  </si>
  <si>
    <t>0160014 อ.เภสัชเชิงระบบSISP2.0</t>
  </si>
  <si>
    <t>0220010 อุดหนุนTeachingExcellence</t>
  </si>
  <si>
    <t>0220011 อุดหนุนชีววิทยา ศ.21</t>
  </si>
  <si>
    <t>0230012 อุดหนุนEntrepreneurial U.</t>
  </si>
  <si>
    <t>0270013 อุดหนุนออนไลน์แบบเปิดMOOC</t>
  </si>
  <si>
    <t>0370010 อ.ขับเคลื่อนศก.สร้างสรรค์</t>
  </si>
  <si>
    <t>0420014 อ.ศูนย์เรียนรู้พยาธิวิทยา</t>
  </si>
  <si>
    <t>0450015 อ.ตรวจรับรองเกษตรและอาหาร</t>
  </si>
  <si>
    <t>0470010 อ.อุทยานสิรีรุกขชาติ</t>
  </si>
  <si>
    <t>0460011 อ.พัฒนาการรักษาโรคมะเร็ง</t>
  </si>
  <si>
    <t>0460012 อ.หลอดเลือดแดงใหญ่วิกฤต</t>
  </si>
  <si>
    <t>0460013 อ.น้ำคั่งในโพรงสมอง</t>
  </si>
  <si>
    <t>0570037 อ.พัฒนาก.ศึกษาสู่สากล</t>
  </si>
  <si>
    <t>0570038 อุดหนุนก.ให้บริการหอสมุดฯ</t>
  </si>
  <si>
    <t>0570039 อ.พัฒนาศักยภาพบุคลากร</t>
  </si>
  <si>
    <t>0550040 อ.ศูนย์พัฒนาผลิตภัณฑ์ยาฯ</t>
  </si>
  <si>
    <t>5460001 อ.ทุนการศึกษาระดับป.เอก</t>
  </si>
  <si>
    <t>6060020 อ.พัฒนาคุณภาพผู้สูงอายุ</t>
  </si>
  <si>
    <t>6070024 อ.วิจัยนวัตกรรมเศรษฐกิจ</t>
  </si>
  <si>
    <t>6070025 อ.วิจัยนวัตกรรมสังคม</t>
  </si>
  <si>
    <t>6070026 อ.วิจัยนวัตกรรมองคความรู้</t>
  </si>
  <si>
    <t>6070027 อ.พัฒนาโครงสร้างพื้นฐาน</t>
  </si>
  <si>
    <t>ผลกระทบ - IMPACT (ทั้งเชิงบวก และเชิงลบ) ที่คาดว่าจะเกิดขึ้นจากโครงการ</t>
  </si>
  <si>
    <t>ผลลัพธ์ - OUTCOME (ผลประโยชน์ที่จะได้รับ)</t>
  </si>
  <si>
    <t>6070028 อ.บุคลากร&amp;เครือข่ายวิจัย</t>
  </si>
  <si>
    <t>6050029 อ.holistic health Wellnes</t>
  </si>
  <si>
    <r>
      <t>หลักการและเหตุผลของโครงการ *</t>
    </r>
    <r>
      <rPr>
        <sz val="16"/>
        <color indexed="8"/>
        <rFont val="TH SarabunPSK"/>
        <family val="2"/>
      </rPr>
      <t xml:space="preserve"> (ที่มาหรือเหตุผลที่จำเป็นต้องจัดทำโครงการ)</t>
    </r>
  </si>
  <si>
    <t>วัตถุประสงค์ (จัดทำโครงการเพื่ออะไร)</t>
  </si>
  <si>
    <t>กลุ่มเป้าหมาย/ผู้ที่ได้รับผลประโยชน์</t>
  </si>
  <si>
    <t>ผลผลิต - OUTPUT (ผลผลิตที่ได้จากการดำเนินกิจกรรม)</t>
  </si>
  <si>
    <t>Funtional Area ใหม่</t>
  </si>
  <si>
    <t>3. Policy Advocacy and Leaders in Professional / Academic Services</t>
  </si>
  <si>
    <t xml:space="preserve">                                                                                                                            </t>
  </si>
  <si>
    <t>* ความคุ้มค่าหมายถึง มีความสอดคล้องตามแผนกลยุทธ์ที่วางไว้ การใช้เงินงบประมาณเป็นไปตามแผนและมีประสิทธิภาพ (ประหยัด, ผลลัพธ์ได้ตามเป้าหมายและตัวชี้วัดที่กำหนดไว้ตามแผนกลยุทธ์)</t>
  </si>
  <si>
    <r>
      <t xml:space="preserve"> </t>
    </r>
    <r>
      <rPr>
        <b/>
        <sz val="16"/>
        <color indexed="10"/>
        <rFont val="Wingdings"/>
        <charset val="2"/>
      </rPr>
      <t>¨</t>
    </r>
    <r>
      <rPr>
        <b/>
        <sz val="16"/>
        <color indexed="10"/>
        <rFont val="TH SarabunPSK"/>
        <family val="2"/>
      </rPr>
      <t xml:space="preserve">  </t>
    </r>
    <r>
      <rPr>
        <sz val="16"/>
        <color indexed="10"/>
        <rFont val="TH SarabunPSK"/>
        <family val="2"/>
      </rPr>
      <t>โครงการของส่วนงาน</t>
    </r>
  </si>
  <si>
    <t xml:space="preserve">  (หากมี...โปรดระบุ)</t>
  </si>
  <si>
    <r>
      <t>ปัญหาอุปสรรคและแนวทางแก้ไข*</t>
    </r>
    <r>
      <rPr>
        <sz val="16"/>
        <color indexed="8"/>
        <rFont val="TH SarabunPSK"/>
        <family val="2"/>
      </rPr>
      <t xml:space="preserve"> </t>
    </r>
  </si>
  <si>
    <t>(ยกเว้น ปัญหาการขาดงบประมาณ ขาดบุคลากร และอุปกรณ์เครื่องมือเครื่องใช้)</t>
  </si>
  <si>
    <t>ผลผลิต : ............................................................</t>
  </si>
  <si>
    <t>แผนงาน : ...........................................................</t>
  </si>
  <si>
    <t>เงิน</t>
  </si>
  <si>
    <t>ชม./วัน
/เดือน</t>
  </si>
  <si>
    <t>คน</t>
  </si>
  <si>
    <t>ครั้ง/รุ่น</t>
  </si>
  <si>
    <t>เสนอ
ปรับลด</t>
  </si>
  <si>
    <t>อัตราที่ตั้ง</t>
  </si>
  <si>
    <t>ระยะเวลา</t>
  </si>
  <si>
    <t>กลุ่มเป้าหมาย</t>
  </si>
  <si>
    <t>จำนวนครั้ง/รุ่น</t>
  </si>
  <si>
    <t>โครงการ</t>
  </si>
  <si>
    <t>ส่วนงาน  ............................................................................</t>
  </si>
  <si>
    <t>มหาวิทยาลัยมหิดล</t>
  </si>
  <si>
    <t>1. ชื่อโครงการ : ....................................................</t>
  </si>
  <si>
    <t>รายการรายจ่าย :</t>
  </si>
  <si>
    <t xml:space="preserve">• ไตรมาสที่  1 ร้อยละ 70
• ไตรมาสที่  2 ร้อยละ 30
</t>
  </si>
  <si>
    <t>แผนงานพื้นฐานด้านการพัฒนาและเสริมสร้างศักยภาพทรัพยากรมนุษย์</t>
  </si>
  <si>
    <t>แผนงานยุทธศาสตร์สร้างความเสมอภาคทางการศึกษา</t>
  </si>
  <si>
    <t>แผนงานบูรณาการเตรียมความพร้อมเพื่อรองรับสังคมสูงวัย</t>
  </si>
  <si>
    <t>3. การทำนุบำรุงศาสนา ศิลปะและวัฒนธรรม</t>
  </si>
  <si>
    <t>4. การสร้างบทบาทของไทยในเวทีโลก</t>
  </si>
  <si>
    <t>5. การพัฒนาเศรษฐกิจและความสามารถในการแข่งขันของไทย</t>
  </si>
  <si>
    <t>6. การพัฒนาพื้นที่เศรษฐกิจและการกระจายความเจริญสู่ภูมิภาค</t>
  </si>
  <si>
    <t>7. การพัฒนาสร้างความเข้มแข็งจากฐานราก</t>
  </si>
  <si>
    <t>8. การปฏิรูปกระบวนการเรียนรู้และการพัฒนาศักยภาพของคนไทยทุกช่วงวัย</t>
  </si>
  <si>
    <t>9. การพัฒนาระบบสาธารณสุขและหลักประกันทางสังคม</t>
  </si>
  <si>
    <t>10. การฟื้นฟูทรัพยากรธรรมชาติและการรักษาสิ่งแวดล้อมเพื่อสร้างการเติบโตอย่างยั่งยืน</t>
  </si>
  <si>
    <t>11. การปฏิรูปการบริหารจัดการภาครัฐ</t>
  </si>
  <si>
    <t>12. การป้องกันและปราบปรามการทุจริตและประพฤติมิชอบ และกระบวนการยุติธรรม</t>
  </si>
  <si>
    <t>5204020120 สวัสดิการแบบยืดหยุ่น (Flexible Benefit)</t>
  </si>
  <si>
    <t>5201010010 เงินเดือน</t>
  </si>
  <si>
    <t>5201020010 เงินประจำตำแหน่ง</t>
  </si>
  <si>
    <t>5201020020 เงินประจำตำแหน่งผู้บริหารข้ามส่วนงาน</t>
  </si>
  <si>
    <t>5202010070 เงินให้ออกจากงานก่อนเกษียณ  (ข้าราชการ)</t>
  </si>
  <si>
    <t>5202010080 เงินชดเชยเมื่อสิ้นสุดสัญญา พม.ส่วนงาน/เงินรายได้</t>
  </si>
  <si>
    <t>5203010040 เงินเพิ่มค่าครองชีพชั่วคราว</t>
  </si>
  <si>
    <t>5203020010 ค่าตอบแทนรายเดือน</t>
  </si>
  <si>
    <t>5203020070 ค่าตอบแทนพิเศษข้าราชการเต็มขั้น(ติดดาว)</t>
  </si>
  <si>
    <t>5205010080 เงินสมทบ/ชดเชยกองทุนบำเหน็จบำนาญ พม.</t>
  </si>
  <si>
    <t>5205010090 เงินสมทบกองทุนสำรองเลี้ยงชีพ(ส่วนงาน)</t>
  </si>
  <si>
    <t>5502040050 เงินช่วยเหลือข้าราชการเกษียณก่อนกำหนด</t>
  </si>
  <si>
    <t>G900</t>
  </si>
  <si>
    <t>G900 รายจ่ายอื่น</t>
  </si>
  <si>
    <t>5205010100 เงินสมทบการจ่ายเงินทดแทนเงินประกันสังคมให้ลูกจ้าง/พนักงานมหาวิทยาลัย</t>
  </si>
  <si>
    <t>5202010130 เงินชดเชยกรณีเลิกจ้างก่อนครบสัญญา</t>
  </si>
  <si>
    <t>5204020070 เงินสมทบประกันสุขภาพแบบกลุ่ม</t>
  </si>
  <si>
    <t>5302020040 ค่าจ้างเหมาผู้ช่วยนักวิจัย</t>
  </si>
  <si>
    <t>ปี 2571</t>
  </si>
  <si>
    <t xml:space="preserve">
</t>
  </si>
  <si>
    <t>6530001 สร้างบุคลากรสนับสนุนแพทย์</t>
  </si>
  <si>
    <t>6530002 ทดสอบความปลอดภัยทางชีวภาพ</t>
  </si>
  <si>
    <t xml:space="preserve">
</t>
  </si>
  <si>
    <t xml:space="preserve">
</t>
  </si>
  <si>
    <t>แนวทางการจัดทำแผนคำขอตั้งโครงการเงินอุดหนุน งบประมาณเงินแผ่นดิน</t>
  </si>
  <si>
    <t xml:space="preserve">  (หากมี...โปรดระบุ) ครั้งที่ ..........  วันที่ ............................</t>
  </si>
  <si>
    <t>2. Innovative Education and Authentic Learning</t>
  </si>
  <si>
    <t>ส่วนที่ 6 : ข้อมูลอื่นๆ</t>
  </si>
  <si>
    <t>ปี 2572</t>
  </si>
  <si>
    <t>2. งบดำเนินงาน</t>
  </si>
  <si>
    <t>3. งบลงทุน</t>
  </si>
  <si>
    <t>4. งบเงินอุดหนุน</t>
  </si>
  <si>
    <t>1. งบบุคลากร</t>
  </si>
  <si>
    <t>ผลผลิต/โครงการใหม่ 2567</t>
  </si>
  <si>
    <r>
      <t>แผนการปฏิบัติงาน/กิจกรรมที่ดำเนินการ *</t>
    </r>
    <r>
      <rPr>
        <b/>
        <sz val="16"/>
        <color rgb="FFFF0000"/>
        <rFont val="TH SarabunPSK"/>
        <family val="2"/>
      </rPr>
      <t xml:space="preserve"> พร้อมระบุระยะเวลาที่ดำเนินการ*</t>
    </r>
  </si>
  <si>
    <r>
      <t xml:space="preserve">ส่วนที่ 5 : สรุปรายงานผลการดำเนินงานโครงการ (ตั้งแต่เริ่มต้นโครงการ) พร้อมรูปภาพประกอบของกิจกรรม </t>
    </r>
    <r>
      <rPr>
        <b/>
        <sz val="16"/>
        <color rgb="FFFF0000"/>
        <rFont val="TH SarabunPSK"/>
        <family val="2"/>
      </rPr>
      <t xml:space="preserve"> (กรอกเฉพาะกรณีโครงการต่อเนื่อง)</t>
    </r>
  </si>
  <si>
    <t>2. การสร้างความมั่นคงและความปลอดภัยของประเทศ และความสงบสุขของประเทศ</t>
  </si>
  <si>
    <t>4. เพื่อขยายการผลิตกำลังคนด้านวิทยาศาสตร์และเทคโนโลยี เพื่อตอบสนองต่อความต้องการมนการพัฒนาประเทศ</t>
  </si>
  <si>
    <t>1. ค่าใช้จ่ายบุคลากรภาครัฐ</t>
  </si>
  <si>
    <t>2. เพื่อผลิตกำลังคนที่มีคุณภาพตามความต้องการของประเทศ</t>
  </si>
  <si>
    <t>6. พัฒนาศักยภาพการให้บริการด้านสาธารณสุข</t>
  </si>
  <si>
    <t>แผนงานยุทธศาสตร์พัฒนาศักยภาพคนตลอดช่วงชีวิต</t>
  </si>
  <si>
    <t xml:space="preserve">
</t>
  </si>
  <si>
    <t xml:space="preserve">รายละเอียดแตกตัวคูณงบประมาณโครงการเงินอุดหนุน งบประมาณเงินแผ่นดิน </t>
  </si>
  <si>
    <t>2. งบดำเนินการ</t>
  </si>
  <si>
    <t>2.1 ค่าตอบแทน (G300)</t>
  </si>
  <si>
    <t>2.2 ค่าใช้สอย (G400)</t>
  </si>
  <si>
    <t>2.3 ค่าสาธารณูปโภค (G410)</t>
  </si>
  <si>
    <t>2.4 ค่าวัสดุ (G500)</t>
  </si>
  <si>
    <t>5203020120 เงินเพิ่มพิเศษลูกจ้างชั่วคราว-เงินรายได้</t>
  </si>
  <si>
    <t>0340011 อุดหนุนจัดการศึกษาคนพิการ</t>
  </si>
  <si>
    <t>0550042 อ.วิเคราะห์สารนักกีฬา WADA</t>
  </si>
  <si>
    <t>ปี 2573</t>
  </si>
  <si>
    <t>ส่วนงาน  คณะทันตแพทยศาสตร์</t>
  </si>
  <si>
    <t>เงินอุดหนุนเพื่อบูรณะฟื้นฟูผู้ที่มีใบหน้า ขากรรไกรบกพร่อง</t>
  </si>
  <si>
    <t>0300 คณะทันตแพทยศาสตร์</t>
  </si>
  <si>
    <t>คณะทันตแพทยศาสตร์ มหาวิทยาลัยมหิดล</t>
  </si>
  <si>
    <t xml:space="preserve">    ในปัจจุบันประเทศไทยมีผู้ป่วยที่มีความผิดปกติ หรือมีความพิการทางใบหน้า ขากรรไกรตั้งแต่กำเนิดเป็นจำนวนเพิ่มขึ้น ซึ่งสาเหตุหนึ่งเกิดจากความผิดปกติของพันธุกรรม หรืออาจเป็นเพราะปัยจัยที่เกิดจากอาหารที่ปนเปื้อนด้วยสารเคมีซึ่งส่งผลกระทบทั้งทางตรง และทางอ้อมต่อพัฒนาการของผู้ป่วยคณะทันตแพทยศาสตร์ มหาวิทยาลัยมหิดลตระหนักถึงความสำคัญของความผิดปกติที่เกิดขึ้น ซึ่งเริ่มดำเนินการรักษาโดยใช้วิทยาการสมัยใหม่ในการให้การฟื้นฟูผู้ป่วยที่มีความพิการของใบหน้าขากรรไกร  โดยใช้สิ่งฝัง (Facial implant) ซึ่งมีลักษณะคล้ายคลึงกับรากเทียมที่ใช้บูรณะในช่องปากมารักษาผู้ป่วยโดยไม่คิดมูลค่า ทั้งนี้เพื่อเพิ่มคุณภาพชีวิตที่ดีให้กับผู้ป่วยจากการดำเนินการล้วนส่งผลดีอย่างยิ่งในทางการแพทย์ทั้งการวิจัยและการให้บริการทางวิชาการ เนื่องจากการรักษาฟื้นฟู ต้องอาศัยความร่วมมือกับหลายหน่วยงานในคณะฯ ภายในสถาบัน ร่วมถึงความร่วมมือกับแพทย์หลายสาขาจากสถาบันอื่นๆ เพื่อรวมบูรณาการในการรักษาโดยอาศัยศาสตร์เฉพาะทางในการฟื้นฟูผู้ป่วยที่มีความผิดปกติให้สามารถดำเนินชีวิตได้อย่างสะดวกยิ่งขึ้น ในส่วนผลลัพธ์ที่สำคัญในการดำเนินการคือ องค์ความรู้ใหม่ที่เกิดจากการศึกษา การเปรียบเทียบข้อมูลทางโภชนาของผู้ป่วย สู่แนวทางการรักษาเพื่อบูรณะฟื้นฟู ซึ่งสามารถทำให้นักศึกษาทันตแพทย์ สามารถเรียนรู้จากกรณีศึกษา เพื่อเติมเต็มความรู้และเกิดทักษะในการปฏิบัติงานตามวิชาชีพได้อย่างครบถ้วนสมบูรณ์ </t>
  </si>
  <si>
    <t xml:space="preserve"> 1. เพื่อการจัดการองค์ความรู้สำหรับการศึกษาและวิจัยในผู้ป่วยที่มีความพิการของใบหน้าขากรรไกร
2. ให้การรักษาผู้ป่วยแบบบูรณาการแก่ผู้ป่วยด้อยโอกาสและยากไร้ที่มีโรคขากรรไกรและใบหน้าอย่างครบวงจรโดยไม่คิดมูลค่าเพื่อเพิ่มคุณภาพชีวิตแก่ผู้ป่วยที่มีความพิการทางใบหน้าขากรรไกรตลอดจนผู้ป่วยที่มีความผิดปกติอื่น ๆ 
3. เพื่อให้การรักษาผู้ป่วยด้อยโอกาสและยากไร้ที่มีรอยโรคของช่องปาก กระดูกขากรรไกรและใบหน้าและผู้ป่วยที่มีความพิการของใบหน้าและขากรรไกร
4. เพื่อจัดเก็บข้อมูลผู้ป่วยทันตกรรมจัดฟันและที่มีความผิดปกติใบหน้าขากรรไกรเพื่อการวิจัยทางคลินิกและงานบริการวิชาการ </t>
  </si>
  <si>
    <t>1. ผู้ป่วยที่มีความพิการทางใบหน้าขากรรไกรที่เข้าร่วมโครงการได้รับการรักษาอย่างบูรณาการและมีคุณภาพชีวิตที่ดีขึ้น
2. ผู้ป่วยได้รับความรู้เกี่ยวกับการดูแลตนเองในแต่ละประเภทของผู้ป่วยได้มากขึ้น
3. ส่งเสริมความสามัคคีระหว่างบุคลากร นักศึกษา ที่ร่วมกันบำเพ็ญสาธารณกุศล
4. บุคลากรทางการแพทย์สามารถให้การรักษาด้วยวิทยาการทันสมัย อย่างต่อเนื่องและมีคุณภาพ ทัดเทียมอารยะประเทศ
5. เป็นส่วนที่ประสานงานและศูนย์กลางระหว่างบุคลากรทางการแพทย์ในการให้บริการ การรักษาร่วมและสถานแห่งการเรียนรู้</t>
  </si>
  <si>
    <r>
      <rPr>
        <u/>
        <sz val="16"/>
        <rFont val="TH SarabunPSK"/>
        <family val="2"/>
      </rPr>
      <t xml:space="preserve"> เชิงบวก </t>
    </r>
    <r>
      <rPr>
        <sz val="16"/>
        <rFont val="TH SarabunPSK"/>
        <family val="2"/>
      </rPr>
      <t xml:space="preserve">
1. ผู้ป่วยด้อยโอกาสและยากไร้ที่มีโรคขากรรไกรและใบหน้าสามารถดำเนินชีวิตได้อย่างสะดวกยิ่งขึ้น 
2. ผู้ป่วยได้รับความรู้เกี่ยวกับการดูแลตนเองในแต่ละประเภทของผู้ป่วยได้มากขึ้น
3. ส่งเสริมความสามัคคีระหว่างบุคลากร นักศึกษา ที่ร่วมกันบำเพ็ญสาธารณกุศล
4. เป็นส่วนที่ประสานงานและศูนย์กลางระหว่างบุคลากรทางการแพทย์ในการให้บริการ การรักษาร่วมและสถานแห่งการเรียนรู้</t>
    </r>
  </si>
  <si>
    <t>ผู้ป่วยด้อยโอกาสและยากไร้ที่มีรอยโรคของช่องปาก กระดูกขากรรไกรและใบหน้า และผู้ป่วยที่มีความพิการของใบหน้าและขากรรไกร</t>
  </si>
  <si>
    <t>ไม่มี</t>
  </si>
  <si>
    <t>จำนวนผู้ป่วยที่รับบริการบูรณะฟื้นฟูความบกพร่องหรือพิการของใบหน้าและขากรรไกร</t>
  </si>
  <si>
    <t xml:space="preserve"> 2.</t>
  </si>
  <si>
    <t>จำนวนผู้ป่วยที่ได้รับการบำบัดรักษาแบบสหสาขา</t>
  </si>
  <si>
    <t>โครงการเพื่อบูรณะฟื้นฟูผู้ที่มีใบหน้า ขากรรไกรบกพร่องเป็นโครงการที่สอดคล้องกับนโยบายรัฐบาลในด้านการพัฒนาคุณภาพการบริการสุขภาพของประชาชน ซึ่งเป็นการให้บริการรักษาผู้ป่วยที่ด้อยโอกาสและยากไร้ที่มีปัญหาเกี่ยวกับสุขภาพช่องปากโดยใช้วิทยาการและเทคโนโลยีที่ทันสมัย โดยมุ่งหวังให้ประชาชนมีสุขภาพช่องปากที่ดี และมีคุณภาพชีวิตที่ดียิ่งขึ้น</t>
  </si>
  <si>
    <t>นางสาวอรุณรัตน์ ธรรมวะสา</t>
  </si>
  <si>
    <t>หัวหน้างานแผนและงบประมาณ</t>
  </si>
  <si>
    <t>02-200-7597</t>
  </si>
  <si>
    <t>arunrut.tum@mahidol.ac.th</t>
  </si>
  <si>
    <t>แผนงาน : แผนงานพื้นฐาน</t>
  </si>
  <si>
    <t>ผลผลิต : ผลงานการให้บริการวิชาการ</t>
  </si>
  <si>
    <t>1.เงินอุดหนุนโครงการเสริมสร้างทันตสุขภาพแก่ชุมชน</t>
  </si>
  <si>
    <t>กิจกรรม : เสริมสร้างทันตสุขภาพแก่ชุมชน</t>
  </si>
  <si>
    <t>ค่าจ้างชั่วคราว</t>
  </si>
  <si>
    <t xml:space="preserve"> -ตำแหน่ง เจ้าหน้าประสานงานโครงการ ( อัตรา 15,000 บาท x 1 คน x 12 เดือน)</t>
  </si>
  <si>
    <t>เดือน</t>
  </si>
  <si>
    <t>ค่าตอบแทน</t>
  </si>
  <si>
    <t xml:space="preserve"> -ค่าตอบแทนวิทยากรภายนอก (6 ชั่วโมง/วัน 3 วัน  4 คน อัตรา 1,200 บาท/คน/ชั่วโมง) จำนวน 5 ครั้ง</t>
  </si>
  <si>
    <t>ครั้ง</t>
  </si>
  <si>
    <t>ชั่วโมง</t>
  </si>
  <si>
    <t xml:space="preserve"> -ค่าตอบแทนในการออกหน่วยบรริการสุขภาพ (500 คน x อัตราละ 1,500 บาท/คน)</t>
  </si>
  <si>
    <t>ค่าใช้สอย</t>
  </si>
  <si>
    <t>5206010010 ค่าฝึกอบรม สัมมนา ดูงาน ภายในประเทศ</t>
  </si>
  <si>
    <t xml:space="preserve"> -ค่าลงทะเบียนในการฝึกอบรมเจ้าหน้าที่ (จำนวน  3 คน x 8,000 บาท x จำนวน 1 ครั้ง)</t>
  </si>
  <si>
    <t xml:space="preserve"> -ค่าอาหารในการจัดประชุม 200 บาท  x  จำนวน 20 คน x จัดประชุม 4 ครั้ง</t>
  </si>
  <si>
    <t xml:space="preserve"> -ค่าอาหารในการจัดฝึกอบรม 250 บาท x จำนวนที่จัดฝึกอบรม 3 วัน x 20 คน x 3 ครั้ง</t>
  </si>
  <si>
    <t>วัน</t>
  </si>
  <si>
    <t xml:space="preserve"> -ค่าเช่ารถในการเดินทางต่างๆ (อัตรา 2,000 บาท/ครั้ง x จำนวน 20 ครั้ง)</t>
  </si>
  <si>
    <t xml:space="preserve"> -ค่าจ้างเหมาเกี่ยวกับจัดจ้างจัดนิทรรศการนำเสนอผลงานฯ</t>
  </si>
  <si>
    <t>ค่าวัสดุ</t>
  </si>
  <si>
    <t>วัสดุสำนักงาน</t>
  </si>
  <si>
    <t>5303010070 ค่าวัสดุไฟฟ้า วิทยุ โฆษณาและเผยแพร่</t>
  </si>
  <si>
    <t xml:space="preserve">ค่าวัสดุโฆษณา และเผยแพร่งานวิจัย </t>
  </si>
  <si>
    <t>วัสดุการศึกษา</t>
  </si>
  <si>
    <t>5303010080 ค่าวัสดุหนังสือ วารสารและสิ่งพิมพ์</t>
  </si>
  <si>
    <t>ค่าหนังสือตำรา</t>
  </si>
  <si>
    <t>ค่าน้ำมันรถเพื่อการเดินทาง</t>
  </si>
  <si>
    <t>ปี 2574</t>
  </si>
  <si>
    <t>ปี 2568</t>
  </si>
  <si>
    <t>1. World Class Research &amp; Innovation</t>
  </si>
  <si>
    <t>3. Policy Advocacy, Leaders in Professional/ Academic Services and Excellence in Capacity Building for Sustainable Development Goals</t>
  </si>
  <si>
    <t>4. Management Innovation for Sustainability</t>
  </si>
  <si>
    <t>5. พัฒนาศักยภาพการให้บริการด้านสาธารณสุข</t>
  </si>
  <si>
    <t>6. เพื่อเพิ่มการผลิตกำลังคนด้านสาธารณสุขเพื่อตอบสนองความต้องการในการพัฒนาประเทศ</t>
  </si>
  <si>
    <t>7. เพื่อส่งเสริมการใช้ประโยชน์จากการแพทย์แม่นยำในการวินิจฉัยและรักษาโรคมะเร็งโดยใช้ข้อมูลทางพันธุกรรมรายบุคคล</t>
  </si>
  <si>
    <t>8. นักเรียนในสังกัดมหาวิทยาลัยได้รับโอกาสทางการศึกษาขั้นพื้นฐานตามสิทธิที่กำหนดไว้</t>
  </si>
  <si>
    <t>6760001 ศูนย์แปลผลข้อมูลมะเร็ง</t>
  </si>
  <si>
    <t>1. การจัดทำแผนการใช้จ่ายงบประมาณประจำปีงบประมาณ พ.ศ. 2570 ให้จัดทำแผนการใช้จ่ายให้สอดคล้องกับมาตรการเพิ่มประสิทธิภาพการใช้จ่ายงบประมาณรายจ่ายประจำปี ของสำนักงบประมาณ กำหนดเป้าหมายแผนการเบิกจ่ายงบประมาณโครงการเงินอุดหนุน กำหนดให้เบิกจ่ายงบประมาณ ภายใน 2 ไตรมาสแรก  ดังนี้</t>
  </si>
  <si>
    <t>แบบฟอร์มการเสนอโครงการเงินอุดหนุน เพื่อประกอบการเสนอของบประมาณเงินแผ่นดิน ประจำปีงบประมาณ พ.ศ. 2570</t>
  </si>
  <si>
    <t>สอดคล้องกับนโยบายรัฐบาล</t>
  </si>
  <si>
    <t>ปี 2570**</t>
  </si>
  <si>
    <t>ปี 2575</t>
  </si>
  <si>
    <t>ปี 2569</t>
  </si>
  <si>
    <t>ปี 2569
(ได้รับจัดสรร)</t>
  </si>
  <si>
    <t>เริ่มต้น - 2568
(ได้รับจัดสรร)</t>
  </si>
  <si>
    <t>งบประมาณทั้งสิ้น (ปี พ.ศ. 2570)</t>
  </si>
  <si>
    <t xml:space="preserve">* สำหรับงบประมาณปี 2570 ขอให้กรอกข้อมูลรายละเอียดแตกตัวคูณในเอกสารหมายเลข 4.1 และจำแนกตามรายเดือน ในเอกสารหมายเลข 4.2 </t>
  </si>
  <si>
    <t>ประจำปีงบประมาณ พ.ศ. 2570</t>
  </si>
  <si>
    <t>* ยกเว้น โครงการสนับสนุนค่าใช้จ่ายในการจัดการศึกษาตั้งแต่ระดับอนุบาลจนจบการศึกษาขั้นพื้นฐาน สามารถกรอกแผนเบิกจ่ายตามค่าใช้จ่ายต่อหัวได้</t>
  </si>
  <si>
    <t>ผลผลิต/โครงการใหม่ 2570</t>
  </si>
  <si>
    <r>
      <t xml:space="preserve"> </t>
    </r>
    <r>
      <rPr>
        <b/>
        <sz val="16"/>
        <color rgb="FF0000FF"/>
        <rFont val="Wingdings"/>
        <charset val="2"/>
      </rPr>
      <t>¨</t>
    </r>
    <r>
      <rPr>
        <b/>
        <sz val="16"/>
        <color rgb="FF0000FF"/>
        <rFont val="TH SarabunPSK"/>
        <family val="2"/>
      </rPr>
      <t xml:space="preserve">  </t>
    </r>
    <r>
      <rPr>
        <sz val="16"/>
        <color rgb="FF0000FF"/>
        <rFont val="TH SarabunPSK"/>
        <family val="2"/>
      </rPr>
      <t>โครงการของส่วนงาน</t>
    </r>
  </si>
  <si>
    <t>รายละเอียดงบประมาณปี 2570</t>
  </si>
  <si>
    <t xml:space="preserve"> 1. ให้การรักษาการผ่าตัดในผู้ป่วยที่มีความผิดปกติของขากรรไกร ดำเนินการช่วง ต.ค. 69 - ก.ย. 70
 2. ให้การรักษาทางทันตกรรมจัดฟันแก่ผู้ป่วยที่มีความพิการทางขากรรไกรและใบหน้า เช่น ในผู้ป่วยปากแหว่งเพดานโหว่ เป็นต้น ดำเนินการช่วง ม.ค. 70 - ก.ย. 70
 3. ให้การรักษาแก่ผู้ป่วยที่มีความบกพร่องหรือพิการของใบหน้าและขากรรไกร โดยการใส่สิ่งประดิษฐ์ ทดแทน ดำเนินการช่วง ต.ค. 69 - ก.ย. 70
 4. ให้การรักษาผู้ป่วยที่มีรอยโรคของช่องปากกระดูกขากรรไกรและใบหน้า และมีความพิการของใบหน้าและขากรรไกร ดำเนินการช่วง ต.ค. 69 - ก.ย. 70
 5. ให้การรักษาทางทันตกรรมแก่ผู้ป่วยแบบสหสาขา ดำเนินการช่วง ต.ค. 69 - ก.ย. 70</t>
  </si>
  <si>
    <t>ความพร้อมของบุคลากร_ทีมงาน_การบริหารจัดการ</t>
  </si>
  <si>
    <t>3. เพื่อบริการวิชาการแก่หน่วยงาน/ประชาชนในชุมชนและสังคมให้มีความรู้ความสามารถในการพัฒนาตนเองเพื่อเพิ่มศักยภาพในการแข่งขันของประเทศ</t>
  </si>
  <si>
    <t>3. งบเงินอุดหนุน</t>
  </si>
  <si>
    <t>3.1 งบเงินอุดหนุน (G800)</t>
  </si>
  <si>
    <t>1.1 ค่าจ้างชั่วคราว (G220)</t>
  </si>
  <si>
    <t>ส่วนงาน คณะทันตแพทยศาสตร์</t>
  </si>
  <si>
    <t>โครงการเสริมสร้างสุขภาวะผู้สูงอายุ</t>
  </si>
  <si>
    <t xml:space="preserve">ผู้ป่วยโดยเฉพาะผู้ป่วยด้อยโอกาสและยากไร้ที่มีรอยโรคของช่องปาก กระดูกขากรรไกรและใบหน้าและผู้ป่วยที่มีความพิการของใบหน้าและขากรรไกร ได้รับการรักษาทางทันตกรรม โดยมีผู้ป่วยที่รับบริการบูรณะฟื้นฟูความบกพร่องหรือพิการของใบหน้าและขากรรไกร จำนวน 32,894 ราย
</t>
  </si>
  <si>
    <t>1. ผู้ป่วยโดยเฉพาะผู้ป่วยด้อยโอกาสและยากไร้ที่มีรอยโรคของช่องปาก กระดูกขากรรไกรและใบหน้าและผู้ป่วยที่มีความพิการของใบหน้าและขากรรไกร ได้รับการรักษาทางทันตกรรม
2. ได้องค์ความรู้ความรู้สำหรับการศึกษาและวิจัยในผู้ป่วยที่มีความพิการของใบหน้าขากรรไกร และได้ข้อมูลงานบริการวิชาการของผู้ป่วยทันตกรรมจัดฟันที่มีความผิดปกติของขากรรไกรและใบหน้า</t>
  </si>
  <si>
    <t>โครงการในรูปแบบบูรณาการ (ระบุร่วมกับหน่วยงานใด……………...)</t>
  </si>
  <si>
    <t xml:space="preserve">ส่วนงาน </t>
  </si>
  <si>
    <t>สรุปภาพรวมโครงการเงินอุดหนุน งบประมาณเงินแผ่นดิน ประจำปีงบประมาณ พ.ศ. 2570</t>
  </si>
  <si>
    <t>2. ระบุรายละเอียดคำขอตั้งงบประมาณพร้อมแตกตัวคูณโดยยึดอัตราค่าใช้จ่ายตามระเบียบกระทรวงการคลัง</t>
  </si>
  <si>
    <t xml:space="preserve"> -  หลักเกณฑ์และอัตราค่าใช้จ่ายประกอบการพิจารณางบประมาณรายจ่ายประจำปีที่เบิกจ่ายในลักษณะค่าตอบแทน ใช้สอย วัสดุ และค่าสาธารณูปโภค (ธันวาคม 2567) </t>
  </si>
  <si>
    <t xml:space="preserve"> -  หลักเกณฑ์ อัตราค่าใช้จ่าย และแนวทางการพิจารณางบประมาณรายจ่ายประจำปี การฝึกอบรมสัมมนา การโฆษณาประชาสัมพันธ์ การจ้างที่ปรึกษา (ธันวาคม 2567)</t>
  </si>
  <si>
    <t>- สรุปภาพรวมโครงการเงินอุดหนุน งบประมาณเงินแผ่นดิน ประจำปีงบประมาณ พ.ศ. 2570
- เอกสารหมายเลข 4 แบบฟอร์มการเสนอโครงการเงินอุดหนุน เพื่อประกอบการเสนอของบประมาณเงินแผ่นดิน ประจำปีงบประมาณ 2570
- เอกสารหมายเลข 4.1 รายละเอียดแตกตัวคูณงบประมาณโครงการเงินอุดหนุน งบประมาณเงินแผ่นดิน ประจำปีงบประมาณ พ.ศ. 2570</t>
  </si>
  <si>
    <r>
      <t xml:space="preserve">4. โครงการที่มีรายการงบลงทุน </t>
    </r>
    <r>
      <rPr>
        <b/>
        <sz val="14"/>
        <color rgb="FFFF0000"/>
        <rFont val="TH SarabunPSK"/>
        <family val="2"/>
      </rPr>
      <t>นำงบลงทุนไปเสนอขอที่คำขอตั้งงบลงทุน เอกสารหมายเลข 1-1.4</t>
    </r>
  </si>
  <si>
    <t>3. การนำส่งเอกสารคำขอตั้งโครงการเงินอุดหนุน งบประมาณเงินแผ่นดิน โดย Upload ไฟล์ เข้าระบบการจัดทำข้อมูลเพื่อเสนอขอตั้งงบประมาณ ดังนี้</t>
  </si>
  <si>
    <t>** สรุปภาพรวมโครงการเงินอุดหนุน เอกสารหมายเลข 4-4.1  ไม่ต้องจัดพิมพ์เอกสาร ให้ Upload ไฟล์ 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</si>
</sst>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7">
    <font>
      <sz val="14"/>
      <name val="AngsanaUPC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6"/>
      <color indexed="8"/>
      <name val="TH SarabunPSK"/>
      <family val="2"/>
    </font>
    <font>
      <sz val="10"/>
      <name val="Arial"/>
      <family val="2"/>
    </font>
    <font>
      <sz val="14"/>
      <name val="CordiaUPC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6"/>
      <color rgb="FFFF0000"/>
      <name val="TH SarabunPSK"/>
      <family val="2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5"/>
      <color indexed="8"/>
      <name val="TH SarabunPSK"/>
      <family val="2"/>
    </font>
    <font>
      <sz val="15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rgb="FFFF0000"/>
      <name val="Wingdings"/>
      <charset val="2"/>
    </font>
    <font>
      <b/>
      <sz val="16"/>
      <color indexed="10"/>
      <name val="TH SarabunPSK"/>
      <family val="2"/>
    </font>
    <font>
      <b/>
      <sz val="16"/>
      <color indexed="10"/>
      <name val="Wingdings"/>
      <charset val="2"/>
    </font>
    <font>
      <sz val="16"/>
      <color indexed="10"/>
      <name val="TH SarabunPSK"/>
      <family val="2"/>
    </font>
    <font>
      <sz val="16"/>
      <color indexed="18"/>
      <name val="TH SarabunPSK"/>
      <family val="2"/>
    </font>
    <font>
      <b/>
      <sz val="16"/>
      <color indexed="18"/>
      <name val="TH SarabunPSK"/>
      <family val="2"/>
    </font>
    <font>
      <sz val="12"/>
      <name val="TH SarabunPSK"/>
      <family val="2"/>
    </font>
    <font>
      <b/>
      <sz val="18"/>
      <color indexed="81"/>
      <name val="TH SarabunPSK"/>
      <family val="2"/>
    </font>
    <font>
      <sz val="14"/>
      <color indexed="8"/>
      <name val="TH SarabunPSK"/>
      <family val="2"/>
    </font>
    <font>
      <b/>
      <sz val="16"/>
      <color rgb="FF0000FF"/>
      <name val="TH SarabunPSK"/>
      <family val="2"/>
    </font>
    <font>
      <sz val="11"/>
      <color indexed="8"/>
      <name val="Tahoma"/>
      <family val="2"/>
      <charset val="222"/>
    </font>
    <font>
      <sz val="16"/>
      <name val="AngsanaUPC"/>
      <family val="1"/>
    </font>
    <font>
      <sz val="14"/>
      <name val="AngsanaUPC"/>
      <family val="1"/>
      <charset val="222"/>
    </font>
    <font>
      <sz val="10"/>
      <name val="Arial"/>
      <family val="2"/>
    </font>
    <font>
      <sz val="14"/>
      <color theme="1"/>
      <name val="TH SarabunPSK"/>
      <family val="2"/>
    </font>
    <font>
      <b/>
      <sz val="20"/>
      <name val="Angsana New"/>
      <family val="1"/>
    </font>
    <font>
      <sz val="16"/>
      <name val="Angsana New"/>
      <family val="1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theme="0"/>
      <name val="Angsana New"/>
      <family val="1"/>
    </font>
    <font>
      <b/>
      <u/>
      <sz val="18"/>
      <color indexed="81"/>
      <name val="TH SarabunPSK"/>
      <family val="2"/>
    </font>
    <font>
      <sz val="14"/>
      <name val="AngsanaUPC"/>
      <family val="1"/>
    </font>
    <font>
      <b/>
      <sz val="16"/>
      <color rgb="FFFF0000"/>
      <name val="Angsana New"/>
      <family val="1"/>
    </font>
    <font>
      <sz val="10"/>
      <name val="Angsana New"/>
      <family val="1"/>
    </font>
    <font>
      <sz val="10"/>
      <color rgb="FFFF0000"/>
      <name val="Angsana New"/>
      <family val="1"/>
    </font>
    <font>
      <sz val="14"/>
      <color rgb="FFFF0000"/>
      <name val="Angsana New"/>
      <family val="1"/>
    </font>
    <font>
      <sz val="14"/>
      <color theme="1"/>
      <name val="Angsana New"/>
      <family val="1"/>
    </font>
    <font>
      <sz val="14"/>
      <color theme="1" tint="4.9989318521683403E-2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b/>
      <sz val="14"/>
      <color rgb="FFFF0000"/>
      <name val="Angsana New"/>
      <family val="1"/>
    </font>
    <font>
      <b/>
      <sz val="14"/>
      <color indexed="8"/>
      <name val="Angsana New"/>
      <family val="1"/>
    </font>
    <font>
      <sz val="14"/>
      <color theme="0"/>
      <name val="Angsana New"/>
      <family val="1"/>
    </font>
    <font>
      <sz val="14"/>
      <color rgb="FFFF0066"/>
      <name val="AngsanaUPC"/>
      <family val="1"/>
    </font>
    <font>
      <sz val="14"/>
      <color rgb="FF0070C0"/>
      <name val="AngsanaUPC"/>
      <family val="1"/>
    </font>
    <font>
      <b/>
      <sz val="16"/>
      <color theme="0"/>
      <name val="AngsanaUPC"/>
      <family val="1"/>
    </font>
    <font>
      <sz val="14"/>
      <color theme="1"/>
      <name val="AngsanaUPC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2"/>
      <color rgb="FF0000FF"/>
      <name val="TH SarabunPSK"/>
      <family val="2"/>
    </font>
    <font>
      <b/>
      <sz val="14"/>
      <name val="TH SarabunPSK"/>
      <family val="2"/>
    </font>
    <font>
      <b/>
      <sz val="14"/>
      <color rgb="FF0000FF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10"/>
      <color theme="0"/>
      <name val="Angsana New"/>
      <family val="1"/>
    </font>
    <font>
      <b/>
      <sz val="14"/>
      <color theme="1"/>
      <name val="AngsanaUPC"/>
      <family val="1"/>
    </font>
    <font>
      <sz val="10"/>
      <color theme="1"/>
      <name val="Angsana New"/>
      <family val="1"/>
    </font>
    <font>
      <sz val="10"/>
      <color rgb="FF0000FF"/>
      <name val="Angsana New"/>
      <family val="1"/>
    </font>
    <font>
      <sz val="18"/>
      <name val="Angsana New"/>
      <family val="1"/>
    </font>
    <font>
      <b/>
      <sz val="12"/>
      <name val="Angsana New"/>
      <family val="1"/>
    </font>
    <font>
      <b/>
      <sz val="18"/>
      <color theme="0"/>
      <name val="Angsana New"/>
      <family val="1"/>
    </font>
    <font>
      <b/>
      <sz val="16"/>
      <name val="Angsana New"/>
      <family val="1"/>
    </font>
    <font>
      <b/>
      <sz val="18"/>
      <name val="Angsana New"/>
      <family val="1"/>
    </font>
    <font>
      <u/>
      <sz val="14"/>
      <color theme="10"/>
      <name val="AngsanaUPC"/>
      <family val="1"/>
    </font>
    <font>
      <u/>
      <sz val="16"/>
      <name val="TH SarabunPSK"/>
      <family val="2"/>
    </font>
    <font>
      <sz val="12"/>
      <color rgb="FFC00000"/>
      <name val="TH SarabunPSK"/>
      <family val="2"/>
    </font>
    <font>
      <b/>
      <sz val="16"/>
      <color rgb="FF0000FF"/>
      <name val="Wingdings"/>
      <charset val="2"/>
    </font>
    <font>
      <sz val="16"/>
      <color rgb="FF0000FF"/>
      <name val="TH SarabunPSK"/>
      <family val="2"/>
    </font>
    <font>
      <sz val="16"/>
      <color rgb="FFFF0000"/>
      <name val="AngsanaUPC"/>
      <family val="1"/>
    </font>
    <font>
      <b/>
      <sz val="16"/>
      <color rgb="FFFF0000"/>
      <name val="AngsanaUPC"/>
      <family val="1"/>
    </font>
    <font>
      <sz val="14"/>
      <color rgb="FFFF0000"/>
      <name val="AngsanaUPC"/>
      <family val="1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color rgb="FF0000FF"/>
      <name val="TH SarabunPSK"/>
      <family val="2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DD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E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14" fillId="0" borderId="0"/>
    <xf numFmtId="16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2" fillId="0" borderId="0"/>
    <xf numFmtId="0" fontId="23" fillId="0" borderId="0"/>
    <xf numFmtId="0" fontId="28" fillId="0" borderId="0"/>
    <xf numFmtId="43" fontId="28" fillId="0" borderId="0" applyFont="0" applyFill="0" applyBorder="0" applyAlignment="0" applyProtection="0"/>
    <xf numFmtId="0" fontId="30" fillId="0" borderId="0"/>
    <xf numFmtId="43" fontId="31" fillId="0" borderId="0" applyFont="0" applyFill="0" applyBorder="0" applyAlignment="0" applyProtection="0"/>
    <xf numFmtId="0" fontId="32" fillId="0" borderId="0"/>
    <xf numFmtId="0" fontId="20" fillId="0" borderId="0"/>
    <xf numFmtId="0" fontId="14" fillId="0" borderId="0"/>
    <xf numFmtId="164" fontId="14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7" fillId="0" borderId="0"/>
    <xf numFmtId="0" fontId="22" fillId="0" borderId="0"/>
    <xf numFmtId="43" fontId="20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22" fillId="0" borderId="0"/>
    <xf numFmtId="0" fontId="46" fillId="0" borderId="0"/>
    <xf numFmtId="0" fontId="27" fillId="0" borderId="0"/>
    <xf numFmtId="0" fontId="22" fillId="0" borderId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43" fontId="48" fillId="0" borderId="0" applyFont="0" applyFill="0" applyBorder="0" applyAlignment="0" applyProtection="0"/>
    <xf numFmtId="0" fontId="9" fillId="0" borderId="0"/>
    <xf numFmtId="0" fontId="49" fillId="0" borderId="0"/>
    <xf numFmtId="0" fontId="8" fillId="0" borderId="0"/>
    <xf numFmtId="164" fontId="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9" applyNumberFormat="0" applyFill="0" applyAlignment="0" applyProtection="0"/>
    <xf numFmtId="0" fontId="55" fillId="0" borderId="30" applyNumberFormat="0" applyFill="0" applyAlignment="0" applyProtection="0"/>
    <xf numFmtId="0" fontId="56" fillId="0" borderId="31" applyNumberFormat="0" applyFill="0" applyAlignment="0" applyProtection="0"/>
    <xf numFmtId="0" fontId="56" fillId="0" borderId="0" applyNumberFormat="0" applyFill="0" applyBorder="0" applyAlignment="0" applyProtection="0"/>
    <xf numFmtId="0" fontId="57" fillId="10" borderId="0" applyNumberFormat="0" applyBorder="0" applyAlignment="0" applyProtection="0"/>
    <xf numFmtId="0" fontId="58" fillId="11" borderId="0" applyNumberFormat="0" applyBorder="0" applyAlignment="0" applyProtection="0"/>
    <xf numFmtId="0" fontId="59" fillId="12" borderId="0" applyNumberFormat="0" applyBorder="0" applyAlignment="0" applyProtection="0"/>
    <xf numFmtId="0" fontId="60" fillId="13" borderId="32" applyNumberFormat="0" applyAlignment="0" applyProtection="0"/>
    <xf numFmtId="0" fontId="61" fillId="14" borderId="33" applyNumberFormat="0" applyAlignment="0" applyProtection="0"/>
    <xf numFmtId="0" fontId="62" fillId="14" borderId="32" applyNumberFormat="0" applyAlignment="0" applyProtection="0"/>
    <xf numFmtId="0" fontId="63" fillId="0" borderId="34" applyNumberFormat="0" applyFill="0" applyAlignment="0" applyProtection="0"/>
    <xf numFmtId="0" fontId="64" fillId="15" borderId="35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37" applyNumberFormat="0" applyFill="0" applyAlignment="0" applyProtection="0"/>
    <xf numFmtId="0" fontId="6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8" fillId="32" borderId="0" applyNumberFormat="0" applyBorder="0" applyAlignment="0" applyProtection="0"/>
    <xf numFmtId="0" fontId="68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68" fillId="40" borderId="0" applyNumberFormat="0" applyBorder="0" applyAlignment="0" applyProtection="0"/>
    <xf numFmtId="0" fontId="7" fillId="0" borderId="0"/>
    <xf numFmtId="0" fontId="7" fillId="16" borderId="36" applyNumberFormat="0" applyFont="0" applyAlignment="0" applyProtection="0"/>
    <xf numFmtId="164" fontId="71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8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164" fontId="28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28">
    <xf numFmtId="0" fontId="0" fillId="0" borderId="0" xfId="0"/>
    <xf numFmtId="0" fontId="18" fillId="0" borderId="0" xfId="14" applyFont="1" applyFill="1"/>
    <xf numFmtId="0" fontId="40" fillId="0" borderId="0" xfId="14" applyFont="1" applyFill="1"/>
    <xf numFmtId="0" fontId="18" fillId="0" borderId="0" xfId="14" applyFont="1" applyFill="1" applyBorder="1"/>
    <xf numFmtId="0" fontId="18" fillId="0" borderId="0" xfId="14" applyFont="1" applyFill="1" applyAlignment="1">
      <alignment wrapText="1"/>
    </xf>
    <xf numFmtId="0" fontId="18" fillId="0" borderId="0" xfId="14" applyFont="1" applyFill="1" applyAlignment="1">
      <alignment vertical="top"/>
    </xf>
    <xf numFmtId="0" fontId="17" fillId="0" borderId="16" xfId="14" applyFont="1" applyFill="1" applyBorder="1" applyAlignment="1">
      <alignment vertical="top"/>
    </xf>
    <xf numFmtId="0" fontId="18" fillId="0" borderId="17" xfId="14" applyFont="1" applyFill="1" applyBorder="1" applyAlignment="1">
      <alignment vertical="justify" wrapText="1"/>
    </xf>
    <xf numFmtId="0" fontId="18" fillId="0" borderId="16" xfId="14" applyFont="1" applyFill="1" applyBorder="1" applyAlignment="1">
      <alignment vertical="justify" wrapText="1"/>
    </xf>
    <xf numFmtId="0" fontId="18" fillId="0" borderId="16" xfId="14" applyFont="1" applyFill="1" applyBorder="1" applyAlignment="1">
      <alignment horizontal="center" vertical="center" wrapText="1"/>
    </xf>
    <xf numFmtId="49" fontId="18" fillId="0" borderId="19" xfId="14" applyNumberFormat="1" applyFont="1" applyFill="1" applyBorder="1" applyAlignment="1">
      <alignment vertical="top"/>
    </xf>
    <xf numFmtId="49" fontId="18" fillId="0" borderId="20" xfId="14" applyNumberFormat="1" applyFont="1" applyFill="1" applyBorder="1" applyAlignment="1">
      <alignment horizontal="left" vertical="justify" wrapText="1"/>
    </xf>
    <xf numFmtId="49" fontId="18" fillId="0" borderId="19" xfId="14" applyNumberFormat="1" applyFont="1" applyFill="1" applyBorder="1" applyAlignment="1">
      <alignment horizontal="left" vertical="justify" wrapText="1"/>
    </xf>
    <xf numFmtId="0" fontId="18" fillId="0" borderId="22" xfId="14" applyFont="1" applyFill="1" applyBorder="1" applyAlignment="1">
      <alignment vertical="top"/>
    </xf>
    <xf numFmtId="0" fontId="18" fillId="0" borderId="23" xfId="14" applyFont="1" applyFill="1" applyBorder="1" applyAlignment="1">
      <alignment vertical="justify" wrapText="1"/>
    </xf>
    <xf numFmtId="0" fontId="18" fillId="0" borderId="22" xfId="14" applyFont="1" applyFill="1" applyBorder="1" applyAlignment="1">
      <alignment vertical="justify" wrapText="1"/>
    </xf>
    <xf numFmtId="0" fontId="17" fillId="0" borderId="25" xfId="14" applyFont="1" applyFill="1" applyBorder="1" applyAlignment="1">
      <alignment vertical="top"/>
    </xf>
    <xf numFmtId="0" fontId="18" fillId="0" borderId="26" xfId="14" applyFont="1" applyFill="1" applyBorder="1" applyAlignment="1">
      <alignment vertical="justify" wrapText="1"/>
    </xf>
    <xf numFmtId="0" fontId="18" fillId="0" borderId="25" xfId="14" applyFont="1" applyFill="1" applyBorder="1" applyAlignment="1">
      <alignment vertical="justify" wrapText="1"/>
    </xf>
    <xf numFmtId="0" fontId="18" fillId="0" borderId="20" xfId="14" applyFont="1" applyFill="1" applyBorder="1" applyAlignment="1">
      <alignment vertical="justify" wrapText="1"/>
    </xf>
    <xf numFmtId="49" fontId="18" fillId="0" borderId="22" xfId="14" applyNumberFormat="1" applyFont="1" applyFill="1" applyBorder="1" applyAlignment="1">
      <alignment vertical="top"/>
    </xf>
    <xf numFmtId="49" fontId="18" fillId="0" borderId="22" xfId="14" applyNumberFormat="1" applyFont="1" applyFill="1" applyBorder="1" applyAlignment="1">
      <alignment horizontal="left" vertical="justify" wrapText="1"/>
    </xf>
    <xf numFmtId="0" fontId="18" fillId="0" borderId="2" xfId="14" applyFont="1" applyFill="1" applyBorder="1" applyAlignment="1"/>
    <xf numFmtId="166" fontId="18" fillId="0" borderId="2" xfId="15" applyNumberFormat="1" applyFont="1" applyFill="1" applyBorder="1" applyAlignment="1"/>
    <xf numFmtId="0" fontId="18" fillId="2" borderId="0" xfId="14" applyFont="1" applyFill="1"/>
    <xf numFmtId="0" fontId="21" fillId="2" borderId="0" xfId="14" applyFont="1" applyFill="1" applyBorder="1" applyAlignment="1">
      <alignment vertical="center"/>
    </xf>
    <xf numFmtId="0" fontId="35" fillId="2" borderId="0" xfId="14" applyFont="1" applyFill="1" applyBorder="1"/>
    <xf numFmtId="0" fontId="21" fillId="2" borderId="0" xfId="14" applyFont="1" applyFill="1" applyBorder="1" applyAlignment="1">
      <alignment vertical="center" wrapText="1"/>
    </xf>
    <xf numFmtId="0" fontId="17" fillId="2" borderId="0" xfId="14" applyFont="1" applyFill="1" applyBorder="1" applyAlignment="1">
      <alignment horizontal="left" vertical="center"/>
    </xf>
    <xf numFmtId="0" fontId="29" fillId="2" borderId="0" xfId="14" applyFont="1" applyFill="1" applyBorder="1" applyAlignment="1">
      <alignment horizontal="right"/>
    </xf>
    <xf numFmtId="0" fontId="36" fillId="2" borderId="0" xfId="14" applyFont="1" applyFill="1" applyBorder="1" applyAlignment="1">
      <alignment horizontal="center" vertical="top"/>
    </xf>
    <xf numFmtId="0" fontId="29" fillId="2" borderId="0" xfId="14" applyFont="1" applyFill="1" applyBorder="1" applyAlignment="1">
      <alignment horizontal="left"/>
    </xf>
    <xf numFmtId="0" fontId="29" fillId="2" borderId="0" xfId="14" applyFont="1" applyFill="1" applyBorder="1" applyAlignment="1">
      <alignment horizontal="center"/>
    </xf>
    <xf numFmtId="0" fontId="35" fillId="2" borderId="0" xfId="14" applyFont="1" applyFill="1" applyBorder="1" applyAlignment="1">
      <alignment horizontal="center"/>
    </xf>
    <xf numFmtId="0" fontId="21" fillId="2" borderId="0" xfId="14" applyFont="1" applyFill="1" applyBorder="1" applyAlignment="1">
      <alignment horizontal="left" vertical="center"/>
    </xf>
    <xf numFmtId="0" fontId="21" fillId="2" borderId="0" xfId="14" applyFont="1" applyFill="1" applyBorder="1" applyAlignment="1">
      <alignment horizontal="center" vertical="justify" wrapText="1"/>
    </xf>
    <xf numFmtId="0" fontId="35" fillId="2" borderId="0" xfId="14" applyFont="1" applyFill="1" applyBorder="1" applyAlignment="1">
      <alignment horizontal="justify" vertical="justify" wrapText="1"/>
    </xf>
    <xf numFmtId="0" fontId="40" fillId="2" borderId="0" xfId="14" applyFont="1" applyFill="1"/>
    <xf numFmtId="0" fontId="18" fillId="2" borderId="0" xfId="14" applyFont="1" applyFill="1" applyBorder="1" applyAlignment="1">
      <alignment horizontal="justify" vertical="justify" wrapText="1"/>
    </xf>
    <xf numFmtId="0" fontId="18" fillId="2" borderId="0" xfId="14" applyFont="1" applyFill="1" applyBorder="1" applyAlignment="1">
      <alignment horizontal="left"/>
    </xf>
    <xf numFmtId="0" fontId="21" fillId="2" borderId="0" xfId="14" applyFont="1" applyFill="1" applyBorder="1" applyAlignment="1">
      <alignment horizontal="left"/>
    </xf>
    <xf numFmtId="0" fontId="41" fillId="2" borderId="0" xfId="14" applyFont="1" applyFill="1" applyBorder="1" applyAlignment="1"/>
    <xf numFmtId="0" fontId="41" fillId="2" borderId="0" xfId="14" applyFont="1" applyFill="1" applyBorder="1" applyAlignment="1">
      <alignment horizontal="left"/>
    </xf>
    <xf numFmtId="0" fontId="40" fillId="2" borderId="0" xfId="14" applyFont="1" applyFill="1" applyBorder="1"/>
    <xf numFmtId="0" fontId="18" fillId="2" borderId="0" xfId="14" applyFont="1" applyFill="1" applyBorder="1"/>
    <xf numFmtId="0" fontId="18" fillId="2" borderId="0" xfId="14" applyFont="1" applyFill="1" applyBorder="1" applyAlignment="1">
      <alignment vertical="top"/>
    </xf>
    <xf numFmtId="0" fontId="42" fillId="2" borderId="0" xfId="14" applyFont="1" applyFill="1" applyBorder="1" applyAlignment="1">
      <alignment vertical="center"/>
    </xf>
    <xf numFmtId="0" fontId="26" fillId="0" borderId="0" xfId="14" applyFont="1" applyFill="1" applyAlignment="1">
      <alignment vertical="top"/>
    </xf>
    <xf numFmtId="0" fontId="25" fillId="2" borderId="0" xfId="14" applyFont="1" applyFill="1" applyBorder="1" applyAlignment="1"/>
    <xf numFmtId="0" fontId="35" fillId="2" borderId="0" xfId="14" applyFont="1" applyFill="1" applyBorder="1" applyAlignment="1">
      <alignment horizontal="left" vertical="justify" wrapText="1"/>
    </xf>
    <xf numFmtId="0" fontId="40" fillId="2" borderId="0" xfId="14" applyFont="1" applyFill="1" applyBorder="1" applyAlignment="1">
      <alignment horizontal="left" vertical="justify" wrapText="1"/>
    </xf>
    <xf numFmtId="0" fontId="18" fillId="2" borderId="0" xfId="14" applyFont="1" applyFill="1" applyBorder="1" applyAlignment="1"/>
    <xf numFmtId="166" fontId="18" fillId="3" borderId="2" xfId="15" applyNumberFormat="1" applyFont="1" applyFill="1" applyBorder="1" applyAlignment="1">
      <alignment horizontal="center"/>
    </xf>
    <xf numFmtId="166" fontId="18" fillId="3" borderId="7" xfId="15" applyNumberFormat="1" applyFont="1" applyFill="1" applyBorder="1" applyAlignment="1">
      <alignment horizontal="center"/>
    </xf>
    <xf numFmtId="0" fontId="33" fillId="2" borderId="0" xfId="14" applyFont="1" applyFill="1" applyBorder="1" applyAlignment="1">
      <alignment horizontal="left" vertical="top" wrapText="1"/>
    </xf>
    <xf numFmtId="0" fontId="18" fillId="2" borderId="0" xfId="0" applyFont="1" applyFill="1"/>
    <xf numFmtId="0" fontId="16" fillId="9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 vertical="center" wrapText="1"/>
    </xf>
    <xf numFmtId="0" fontId="35" fillId="2" borderId="0" xfId="14" applyFont="1" applyFill="1" applyBorder="1" applyAlignment="1"/>
    <xf numFmtId="0" fontId="18" fillId="2" borderId="11" xfId="14" applyFont="1" applyFill="1" applyBorder="1"/>
    <xf numFmtId="0" fontId="17" fillId="2" borderId="11" xfId="14" applyFont="1" applyFill="1" applyBorder="1"/>
    <xf numFmtId="0" fontId="17" fillId="2" borderId="11" xfId="14" applyFont="1" applyFill="1" applyBorder="1" applyAlignment="1">
      <alignment horizontal="center"/>
    </xf>
    <xf numFmtId="0" fontId="44" fillId="2" borderId="0" xfId="14" applyFont="1" applyFill="1" applyBorder="1" applyAlignment="1">
      <alignment vertical="top"/>
    </xf>
    <xf numFmtId="0" fontId="72" fillId="0" borderId="0" xfId="16" applyFont="1" applyFill="1" applyBorder="1" applyAlignment="1">
      <alignment horizontal="left"/>
    </xf>
    <xf numFmtId="0" fontId="73" fillId="0" borderId="0" xfId="14" applyFont="1" applyAlignment="1">
      <alignment vertical="center"/>
    </xf>
    <xf numFmtId="0" fontId="73" fillId="0" borderId="0" xfId="14" applyFont="1"/>
    <xf numFmtId="0" fontId="73" fillId="0" borderId="0" xfId="16" applyFont="1" applyAlignment="1">
      <alignment vertical="center"/>
    </xf>
    <xf numFmtId="0" fontId="73" fillId="0" borderId="0" xfId="16" applyFont="1"/>
    <xf numFmtId="0" fontId="74" fillId="0" borderId="0" xfId="14" applyFont="1"/>
    <xf numFmtId="0" fontId="75" fillId="0" borderId="28" xfId="0" applyFont="1" applyBorder="1" applyAlignment="1">
      <alignment horizontal="left"/>
    </xf>
    <xf numFmtId="0" fontId="76" fillId="0" borderId="2" xfId="16" applyFont="1" applyBorder="1"/>
    <xf numFmtId="0" fontId="76" fillId="0" borderId="2" xfId="0" applyFont="1" applyBorder="1" applyAlignment="1">
      <alignment horizontal="left"/>
    </xf>
    <xf numFmtId="0" fontId="77" fillId="0" borderId="2" xfId="14" applyFont="1" applyBorder="1"/>
    <xf numFmtId="0" fontId="69" fillId="43" borderId="4" xfId="14" applyFont="1" applyFill="1" applyBorder="1" applyAlignment="1">
      <alignment horizontal="center"/>
    </xf>
    <xf numFmtId="0" fontId="52" fillId="0" borderId="2" xfId="14" applyFont="1" applyBorder="1"/>
    <xf numFmtId="0" fontId="73" fillId="0" borderId="0" xfId="14" applyFont="1" applyFill="1"/>
    <xf numFmtId="0" fontId="78" fillId="0" borderId="2" xfId="14" applyFont="1" applyBorder="1"/>
    <xf numFmtId="0" fontId="76" fillId="0" borderId="2" xfId="14" applyFont="1" applyBorder="1"/>
    <xf numFmtId="0" fontId="26" fillId="2" borderId="0" xfId="14" applyFont="1" applyFill="1" applyBorder="1" applyAlignment="1">
      <alignment horizontal="justify" vertical="top" wrapText="1"/>
    </xf>
    <xf numFmtId="0" fontId="17" fillId="2" borderId="0" xfId="14" applyFont="1" applyFill="1" applyBorder="1" applyAlignment="1">
      <alignment horizontal="center"/>
    </xf>
    <xf numFmtId="0" fontId="52" fillId="6" borderId="2" xfId="0" applyFont="1" applyFill="1" applyBorder="1" applyAlignment="1">
      <alignment horizontal="center"/>
    </xf>
    <xf numFmtId="0" fontId="79" fillId="0" borderId="0" xfId="14" applyFont="1"/>
    <xf numFmtId="0" fontId="79" fillId="0" borderId="0" xfId="14" applyFont="1" applyAlignment="1">
      <alignment vertical="center"/>
    </xf>
    <xf numFmtId="0" fontId="81" fillId="5" borderId="2" xfId="17" applyFont="1" applyFill="1" applyBorder="1" applyAlignment="1">
      <alignment horizontal="center" vertical="center" wrapText="1"/>
    </xf>
    <xf numFmtId="0" fontId="82" fillId="8" borderId="2" xfId="18" applyFont="1" applyFill="1" applyBorder="1" applyAlignment="1"/>
    <xf numFmtId="0" fontId="76" fillId="0" borderId="2" xfId="0" applyFont="1" applyBorder="1"/>
    <xf numFmtId="0" fontId="82" fillId="8" borderId="2" xfId="18" applyFont="1" applyFill="1" applyBorder="1"/>
    <xf numFmtId="0" fontId="79" fillId="6" borderId="2" xfId="0" applyFont="1" applyFill="1" applyBorder="1" applyAlignment="1">
      <alignment horizontal="center"/>
    </xf>
    <xf numFmtId="0" fontId="79" fillId="0" borderId="2" xfId="0" applyFont="1" applyBorder="1"/>
    <xf numFmtId="0" fontId="76" fillId="0" borderId="0" xfId="0" applyFont="1"/>
    <xf numFmtId="0" fontId="79" fillId="0" borderId="8" xfId="0" applyFont="1" applyBorder="1"/>
    <xf numFmtId="0" fontId="79" fillId="0" borderId="0" xfId="0" applyFont="1"/>
    <xf numFmtId="0" fontId="79" fillId="2" borderId="2" xfId="0" applyFont="1" applyFill="1" applyBorder="1"/>
    <xf numFmtId="0" fontId="79" fillId="0" borderId="2" xfId="14" applyFont="1" applyBorder="1"/>
    <xf numFmtId="0" fontId="69" fillId="46" borderId="4" xfId="14" applyFont="1" applyFill="1" applyBorder="1" applyAlignment="1">
      <alignment horizontal="center"/>
    </xf>
    <xf numFmtId="0" fontId="69" fillId="46" borderId="2" xfId="16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0" applyFont="1" applyAlignment="1">
      <alignment vertical="center"/>
    </xf>
    <xf numFmtId="0" fontId="84" fillId="0" borderId="0" xfId="0" applyFont="1"/>
    <xf numFmtId="0" fontId="85" fillId="47" borderId="2" xfId="0" applyFont="1" applyFill="1" applyBorder="1"/>
    <xf numFmtId="0" fontId="47" fillId="0" borderId="0" xfId="0" applyFont="1"/>
    <xf numFmtId="0" fontId="85" fillId="47" borderId="0" xfId="0" applyFont="1" applyFill="1"/>
    <xf numFmtId="0" fontId="28" fillId="0" borderId="0" xfId="0" applyFont="1"/>
    <xf numFmtId="0" fontId="86" fillId="0" borderId="0" xfId="0" applyFont="1"/>
    <xf numFmtId="0" fontId="83" fillId="0" borderId="0" xfId="0" applyFont="1"/>
    <xf numFmtId="0" fontId="85" fillId="43" borderId="0" xfId="0" applyFont="1" applyFill="1" applyAlignment="1">
      <alignment horizontal="center"/>
    </xf>
    <xf numFmtId="0" fontId="0" fillId="45" borderId="0" xfId="0" applyFill="1"/>
    <xf numFmtId="0" fontId="87" fillId="0" borderId="0" xfId="83" applyFont="1" applyAlignment="1">
      <alignment horizontal="center"/>
    </xf>
    <xf numFmtId="0" fontId="87" fillId="0" borderId="0" xfId="83" applyFont="1"/>
    <xf numFmtId="0" fontId="88" fillId="2" borderId="0" xfId="83" applyNumberFormat="1" applyFont="1" applyFill="1"/>
    <xf numFmtId="0" fontId="88" fillId="2" borderId="0" xfId="83" applyFont="1" applyFill="1"/>
    <xf numFmtId="0" fontId="69" fillId="42" borderId="0" xfId="83" applyFont="1" applyFill="1" applyAlignment="1">
      <alignment horizontal="center"/>
    </xf>
    <xf numFmtId="0" fontId="76" fillId="0" borderId="0" xfId="0" applyFont="1" applyBorder="1" applyAlignment="1">
      <alignment horizontal="left"/>
    </xf>
    <xf numFmtId="0" fontId="28" fillId="0" borderId="0" xfId="34"/>
    <xf numFmtId="0" fontId="75" fillId="0" borderId="2" xfId="0" applyFont="1" applyBorder="1" applyAlignment="1">
      <alignment horizontal="left"/>
    </xf>
    <xf numFmtId="0" fontId="79" fillId="0" borderId="40" xfId="0" applyFont="1" applyBorder="1"/>
    <xf numFmtId="0" fontId="79" fillId="0" borderId="15" xfId="0" applyFont="1" applyBorder="1"/>
    <xf numFmtId="0" fontId="79" fillId="0" borderId="41" xfId="0" applyFont="1" applyBorder="1"/>
    <xf numFmtId="0" fontId="0" fillId="0" borderId="40" xfId="0" applyBorder="1" applyAlignment="1">
      <alignment horizontal="left"/>
    </xf>
    <xf numFmtId="0" fontId="52" fillId="0" borderId="2" xfId="14" applyFont="1" applyBorder="1" applyAlignment="1">
      <alignment vertical="top"/>
    </xf>
    <xf numFmtId="0" fontId="80" fillId="7" borderId="2" xfId="14" applyFont="1" applyFill="1" applyBorder="1" applyAlignment="1">
      <alignment horizontal="center"/>
    </xf>
    <xf numFmtId="0" fontId="15" fillId="0" borderId="18" xfId="14" applyFont="1" applyFill="1" applyBorder="1" applyAlignment="1">
      <alignment horizontal="center" vertical="center" wrapText="1"/>
    </xf>
    <xf numFmtId="0" fontId="15" fillId="0" borderId="17" xfId="14" applyFont="1" applyFill="1" applyBorder="1" applyAlignment="1">
      <alignment horizontal="center" vertical="center" wrapText="1"/>
    </xf>
    <xf numFmtId="0" fontId="15" fillId="0" borderId="2" xfId="14" applyFont="1" applyFill="1" applyBorder="1" applyAlignment="1"/>
    <xf numFmtId="166" fontId="15" fillId="0" borderId="2" xfId="15" applyNumberFormat="1" applyFont="1" applyFill="1" applyBorder="1" applyAlignment="1"/>
    <xf numFmtId="166" fontId="15" fillId="3" borderId="2" xfId="15" applyNumberFormat="1" applyFont="1" applyFill="1" applyBorder="1" applyAlignment="1">
      <alignment horizontal="center"/>
    </xf>
    <xf numFmtId="0" fontId="15" fillId="4" borderId="1" xfId="14" applyFont="1" applyFill="1" applyBorder="1" applyAlignment="1">
      <alignment horizontal="left" vertical="center"/>
    </xf>
    <xf numFmtId="49" fontId="18" fillId="0" borderId="19" xfId="14" applyNumberFormat="1" applyFont="1" applyFill="1" applyBorder="1" applyAlignment="1">
      <alignment horizontal="center" vertical="center" wrapText="1"/>
    </xf>
    <xf numFmtId="165" fontId="18" fillId="0" borderId="19" xfId="82" applyNumberFormat="1" applyFont="1" applyFill="1" applyBorder="1" applyAlignment="1">
      <alignment horizontal="center" vertical="center" wrapText="1"/>
    </xf>
    <xf numFmtId="165" fontId="15" fillId="0" borderId="21" xfId="82" applyNumberFormat="1" applyFont="1" applyFill="1" applyBorder="1" applyAlignment="1">
      <alignment horizontal="center" vertical="center" wrapText="1"/>
    </xf>
    <xf numFmtId="165" fontId="15" fillId="0" borderId="20" xfId="82" applyNumberFormat="1" applyFont="1" applyFill="1" applyBorder="1" applyAlignment="1">
      <alignment horizontal="center" vertical="center" wrapText="1"/>
    </xf>
    <xf numFmtId="165" fontId="18" fillId="0" borderId="22" xfId="82" applyNumberFormat="1" applyFont="1" applyFill="1" applyBorder="1" applyAlignment="1">
      <alignment horizontal="center" vertical="center" wrapText="1"/>
    </xf>
    <xf numFmtId="165" fontId="15" fillId="0" borderId="24" xfId="82" applyNumberFormat="1" applyFont="1" applyFill="1" applyBorder="1" applyAlignment="1">
      <alignment horizontal="center" vertical="center" wrapText="1"/>
    </xf>
    <xf numFmtId="165" fontId="15" fillId="0" borderId="23" xfId="82" applyNumberFormat="1" applyFont="1" applyFill="1" applyBorder="1" applyAlignment="1">
      <alignment horizontal="center" vertical="center" wrapText="1"/>
    </xf>
    <xf numFmtId="165" fontId="18" fillId="0" borderId="25" xfId="82" applyNumberFormat="1" applyFont="1" applyFill="1" applyBorder="1" applyAlignment="1">
      <alignment horizontal="center" vertical="center" wrapText="1"/>
    </xf>
    <xf numFmtId="165" fontId="15" fillId="0" borderId="27" xfId="82" applyNumberFormat="1" applyFont="1" applyFill="1" applyBorder="1" applyAlignment="1">
      <alignment horizontal="center" vertical="center" wrapText="1"/>
    </xf>
    <xf numFmtId="165" fontId="15" fillId="0" borderId="26" xfId="82" applyNumberFormat="1" applyFont="1" applyFill="1" applyBorder="1" applyAlignment="1">
      <alignment horizontal="center" vertical="center" wrapText="1"/>
    </xf>
    <xf numFmtId="0" fontId="18" fillId="2" borderId="14" xfId="14" applyFont="1" applyFill="1" applyBorder="1"/>
    <xf numFmtId="0" fontId="17" fillId="2" borderId="0" xfId="14" applyFont="1" applyFill="1" applyBorder="1"/>
    <xf numFmtId="0" fontId="25" fillId="2" borderId="0" xfId="14" applyFont="1" applyFill="1" applyBorder="1" applyAlignment="1">
      <alignment horizontal="center"/>
    </xf>
    <xf numFmtId="0" fontId="37" fillId="2" borderId="0" xfId="14" applyFont="1" applyFill="1" applyBorder="1" applyAlignment="1">
      <alignment horizontal="left" vertical="center"/>
    </xf>
    <xf numFmtId="0" fontId="21" fillId="2" borderId="0" xfId="14" applyFont="1" applyFill="1" applyBorder="1" applyAlignment="1">
      <alignment horizontal="left" vertical="center" wrapText="1"/>
    </xf>
    <xf numFmtId="0" fontId="18" fillId="2" borderId="0" xfId="14" applyFont="1" applyFill="1" applyBorder="1" applyAlignment="1">
      <alignment wrapText="1"/>
    </xf>
    <xf numFmtId="0" fontId="18" fillId="2" borderId="0" xfId="0" applyFont="1" applyFill="1" applyBorder="1"/>
    <xf numFmtId="165" fontId="18" fillId="0" borderId="21" xfId="82" applyNumberFormat="1" applyFont="1" applyFill="1" applyBorder="1" applyAlignment="1">
      <alignment horizontal="center" vertical="center" wrapText="1"/>
    </xf>
    <xf numFmtId="0" fontId="18" fillId="2" borderId="0" xfId="14" applyFont="1" applyFill="1" applyBorder="1" applyAlignment="1">
      <alignment horizontal="center"/>
    </xf>
    <xf numFmtId="0" fontId="17" fillId="2" borderId="0" xfId="14" applyFont="1" applyFill="1" applyBorder="1" applyAlignment="1">
      <alignment horizontal="right"/>
    </xf>
    <xf numFmtId="0" fontId="21" fillId="2" borderId="0" xfId="14" applyFont="1" applyFill="1" applyBorder="1"/>
    <xf numFmtId="0" fontId="26" fillId="2" borderId="0" xfId="14" applyFont="1" applyFill="1" applyBorder="1" applyAlignment="1">
      <alignment vertical="top"/>
    </xf>
    <xf numFmtId="0" fontId="42" fillId="0" borderId="0" xfId="88" applyFont="1"/>
    <xf numFmtId="0" fontId="90" fillId="0" borderId="0" xfId="88" applyFont="1"/>
    <xf numFmtId="0" fontId="42" fillId="2" borderId="0" xfId="88" applyFont="1" applyFill="1"/>
    <xf numFmtId="0" fontId="90" fillId="2" borderId="0" xfId="88" applyFont="1" applyFill="1"/>
    <xf numFmtId="0" fontId="42" fillId="2" borderId="21" xfId="88" applyFont="1" applyFill="1" applyBorder="1"/>
    <xf numFmtId="3" fontId="90" fillId="2" borderId="21" xfId="88" applyNumberFormat="1" applyFont="1" applyFill="1" applyBorder="1" applyAlignment="1">
      <alignment vertical="top"/>
    </xf>
    <xf numFmtId="0" fontId="42" fillId="2" borderId="21" xfId="88" applyFont="1" applyFill="1" applyBorder="1" applyAlignment="1">
      <alignment vertical="top"/>
    </xf>
    <xf numFmtId="0" fontId="91" fillId="0" borderId="21" xfId="88" applyFont="1" applyBorder="1" applyAlignment="1">
      <alignment vertical="top" wrapText="1"/>
    </xf>
    <xf numFmtId="0" fontId="92" fillId="0" borderId="21" xfId="88" applyFont="1" applyBorder="1" applyAlignment="1">
      <alignment vertical="top" wrapText="1"/>
    </xf>
    <xf numFmtId="0" fontId="91" fillId="0" borderId="21" xfId="88" applyFont="1" applyBorder="1" applyAlignment="1">
      <alignment horizontal="left" vertical="top" wrapText="1"/>
    </xf>
    <xf numFmtId="0" fontId="90" fillId="49" borderId="39" xfId="88" applyFont="1" applyFill="1" applyBorder="1"/>
    <xf numFmtId="3" fontId="90" fillId="49" borderId="39" xfId="88" applyNumberFormat="1" applyFont="1" applyFill="1" applyBorder="1"/>
    <xf numFmtId="0" fontId="90" fillId="49" borderId="43" xfId="88" applyFont="1" applyFill="1" applyBorder="1"/>
    <xf numFmtId="0" fontId="90" fillId="49" borderId="39" xfId="88" applyFont="1" applyFill="1" applyBorder="1" applyAlignment="1">
      <alignment horizontal="center"/>
    </xf>
    <xf numFmtId="0" fontId="91" fillId="44" borderId="7" xfId="88" applyFont="1" applyFill="1" applyBorder="1" applyAlignment="1">
      <alignment horizontal="center" vertical="center" wrapText="1"/>
    </xf>
    <xf numFmtId="0" fontId="91" fillId="44" borderId="2" xfId="88" applyFont="1" applyFill="1" applyBorder="1" applyAlignment="1">
      <alignment horizontal="center" vertical="center" wrapText="1"/>
    </xf>
    <xf numFmtId="0" fontId="91" fillId="44" borderId="2" xfId="88" applyFont="1" applyFill="1" applyBorder="1" applyAlignment="1">
      <alignment horizontal="center" vertical="center"/>
    </xf>
    <xf numFmtId="0" fontId="42" fillId="0" borderId="0" xfId="88" applyFont="1" applyAlignment="1">
      <alignment horizontal="center" vertical="center"/>
    </xf>
    <xf numFmtId="0" fontId="24" fillId="0" borderId="0" xfId="88" applyFont="1"/>
    <xf numFmtId="0" fontId="24" fillId="2" borderId="0" xfId="88" applyFont="1" applyFill="1"/>
    <xf numFmtId="0" fontId="93" fillId="2" borderId="0" xfId="88" applyFont="1" applyFill="1"/>
    <xf numFmtId="0" fontId="94" fillId="2" borderId="0" xfId="88" applyFont="1" applyFill="1" applyAlignment="1"/>
    <xf numFmtId="0" fontId="45" fillId="2" borderId="0" xfId="14" applyFont="1" applyFill="1" applyBorder="1" applyAlignment="1">
      <alignment horizontal="left" vertical="center"/>
    </xf>
    <xf numFmtId="0" fontId="35" fillId="0" borderId="0" xfId="14" applyFont="1" applyFill="1" applyBorder="1"/>
    <xf numFmtId="0" fontId="18" fillId="2" borderId="0" xfId="14" applyFont="1" applyFill="1" applyBorder="1" applyAlignment="1">
      <alignment horizontal="left" wrapText="1"/>
    </xf>
    <xf numFmtId="0" fontId="29" fillId="2" borderId="0" xfId="14" applyFont="1" applyFill="1" applyBorder="1" applyAlignment="1">
      <alignment horizontal="justify" vertical="justify" wrapText="1"/>
    </xf>
    <xf numFmtId="0" fontId="29" fillId="2" borderId="0" xfId="14" applyFont="1" applyFill="1"/>
    <xf numFmtId="0" fontId="15" fillId="2" borderId="0" xfId="14" applyFont="1" applyFill="1" applyBorder="1" applyAlignment="1">
      <alignment horizontal="left"/>
    </xf>
    <xf numFmtId="0" fontId="16" fillId="9" borderId="5" xfId="0" applyFont="1" applyFill="1" applyBorder="1" applyAlignment="1">
      <alignment horizontal="center"/>
    </xf>
    <xf numFmtId="0" fontId="18" fillId="2" borderId="0" xfId="14" applyFont="1" applyFill="1" applyBorder="1" applyAlignment="1">
      <alignment horizontal="left"/>
    </xf>
    <xf numFmtId="0" fontId="17" fillId="2" borderId="0" xfId="14" applyFont="1" applyFill="1" applyBorder="1" applyAlignment="1">
      <alignment horizontal="left"/>
    </xf>
    <xf numFmtId="0" fontId="25" fillId="2" borderId="0" xfId="14" applyFont="1" applyFill="1" applyBorder="1" applyAlignment="1">
      <alignment horizontal="center"/>
    </xf>
    <xf numFmtId="0" fontId="15" fillId="2" borderId="0" xfId="14" applyFont="1" applyFill="1" applyBorder="1" applyAlignment="1">
      <alignment horizontal="left" vertical="top" wrapText="1"/>
    </xf>
    <xf numFmtId="0" fontId="35" fillId="2" borderId="0" xfId="14" applyFont="1" applyFill="1" applyBorder="1" applyAlignment="1">
      <alignment horizontal="left" vertical="center" wrapText="1"/>
    </xf>
    <xf numFmtId="0" fontId="18" fillId="2" borderId="0" xfId="14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/>
    </xf>
    <xf numFmtId="0" fontId="35" fillId="2" borderId="0" xfId="14" applyFont="1" applyFill="1" applyBorder="1" applyAlignment="1">
      <alignment horizontal="left"/>
    </xf>
    <xf numFmtId="0" fontId="26" fillId="2" borderId="0" xfId="14" applyFont="1" applyFill="1" applyBorder="1" applyAlignment="1">
      <alignment horizontal="left" vertical="top"/>
    </xf>
    <xf numFmtId="0" fontId="18" fillId="0" borderId="0" xfId="14" applyFont="1" applyFill="1" applyBorder="1" applyAlignment="1">
      <alignment horizontal="left"/>
    </xf>
    <xf numFmtId="0" fontId="15" fillId="0" borderId="44" xfId="14" applyFont="1" applyFill="1" applyBorder="1" applyAlignment="1">
      <alignment horizontal="center" vertical="center" wrapText="1"/>
    </xf>
    <xf numFmtId="165" fontId="15" fillId="0" borderId="46" xfId="82" applyNumberFormat="1" applyFont="1" applyFill="1" applyBorder="1" applyAlignment="1">
      <alignment horizontal="center" vertical="center" wrapText="1"/>
    </xf>
    <xf numFmtId="165" fontId="15" fillId="0" borderId="42" xfId="82" applyNumberFormat="1" applyFont="1" applyFill="1" applyBorder="1" applyAlignment="1">
      <alignment horizontal="center" vertical="center" wrapText="1"/>
    </xf>
    <xf numFmtId="165" fontId="15" fillId="0" borderId="45" xfId="82" applyNumberFormat="1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18" fillId="0" borderId="18" xfId="14" applyFont="1" applyFill="1" applyBorder="1" applyAlignment="1">
      <alignment horizontal="center" vertical="center" wrapText="1"/>
    </xf>
    <xf numFmtId="165" fontId="18" fillId="0" borderId="24" xfId="82" applyNumberFormat="1" applyFont="1" applyFill="1" applyBorder="1" applyAlignment="1">
      <alignment horizontal="center" vertical="center" wrapText="1"/>
    </xf>
    <xf numFmtId="165" fontId="18" fillId="0" borderId="27" xfId="82" applyNumberFormat="1" applyFont="1" applyFill="1" applyBorder="1" applyAlignment="1">
      <alignment horizontal="center" vertical="center" wrapText="1"/>
    </xf>
    <xf numFmtId="0" fontId="85" fillId="45" borderId="0" xfId="0" applyFont="1" applyFill="1"/>
    <xf numFmtId="0" fontId="24" fillId="0" borderId="0" xfId="34" applyFont="1"/>
    <xf numFmtId="0" fontId="28" fillId="0" borderId="0" xfId="34" applyNumberFormat="1"/>
    <xf numFmtId="0" fontId="28" fillId="50" borderId="0" xfId="34" applyNumberFormat="1" applyFill="1"/>
    <xf numFmtId="0" fontId="28" fillId="50" borderId="0" xfId="34" applyFill="1"/>
    <xf numFmtId="0" fontId="97" fillId="41" borderId="0" xfId="83" applyFont="1" applyFill="1" applyAlignment="1">
      <alignment horizontal="center"/>
    </xf>
    <xf numFmtId="0" fontId="35" fillId="2" borderId="0" xfId="14" applyFont="1" applyFill="1" applyBorder="1" applyAlignment="1">
      <alignment horizontal="left" vertical="center"/>
    </xf>
    <xf numFmtId="0" fontId="18" fillId="0" borderId="0" xfId="14" applyFont="1" applyFill="1" applyAlignment="1">
      <alignment vertical="center"/>
    </xf>
    <xf numFmtId="0" fontId="21" fillId="4" borderId="6" xfId="14" applyFont="1" applyFill="1" applyBorder="1" applyAlignment="1">
      <alignment horizontal="justify" vertical="justify" wrapText="1"/>
    </xf>
    <xf numFmtId="0" fontId="21" fillId="4" borderId="1" xfId="14" applyFont="1" applyFill="1" applyBorder="1" applyAlignment="1">
      <alignment horizontal="center" vertical="justify" wrapText="1"/>
    </xf>
    <xf numFmtId="0" fontId="17" fillId="2" borderId="0" xfId="14" applyFont="1" applyFill="1" applyBorder="1" applyAlignment="1">
      <alignment horizontal="left"/>
    </xf>
    <xf numFmtId="0" fontId="17" fillId="2" borderId="0" xfId="14" applyFont="1" applyFill="1" applyBorder="1" applyAlignment="1"/>
    <xf numFmtId="0" fontId="17" fillId="0" borderId="0" xfId="14" applyFont="1" applyFill="1"/>
    <xf numFmtId="0" fontId="69" fillId="51" borderId="2" xfId="16" applyFont="1" applyFill="1" applyBorder="1" applyAlignment="1">
      <alignment horizontal="center" vertical="center"/>
    </xf>
    <xf numFmtId="0" fontId="69" fillId="51" borderId="2" xfId="14" applyFont="1" applyFill="1" applyBorder="1" applyAlignment="1">
      <alignment horizontal="center"/>
    </xf>
    <xf numFmtId="0" fontId="87" fillId="0" borderId="0" xfId="0" applyFont="1"/>
    <xf numFmtId="0" fontId="69" fillId="41" borderId="2" xfId="0" applyFont="1" applyFill="1" applyBorder="1" applyAlignment="1">
      <alignment horizontal="center"/>
    </xf>
    <xf numFmtId="0" fontId="87" fillId="52" borderId="2" xfId="0" applyFont="1" applyFill="1" applyBorder="1"/>
    <xf numFmtId="0" fontId="87" fillId="53" borderId="2" xfId="0" applyFont="1" applyFill="1" applyBorder="1"/>
    <xf numFmtId="0" fontId="87" fillId="54" borderId="2" xfId="0" applyFont="1" applyFill="1" applyBorder="1"/>
    <xf numFmtId="0" fontId="86" fillId="0" borderId="2" xfId="0" applyFont="1" applyFill="1" applyBorder="1"/>
    <xf numFmtId="0" fontId="75" fillId="0" borderId="2" xfId="0" applyFont="1" applyBorder="1"/>
    <xf numFmtId="0" fontId="99" fillId="0" borderId="0" xfId="14" applyFont="1"/>
    <xf numFmtId="0" fontId="100" fillId="0" borderId="0" xfId="16" applyFont="1"/>
    <xf numFmtId="0" fontId="25" fillId="2" borderId="0" xfId="14" applyFont="1" applyFill="1" applyBorder="1" applyAlignment="1">
      <alignment horizontal="center"/>
    </xf>
    <xf numFmtId="0" fontId="35" fillId="2" borderId="0" xfId="14" applyFont="1" applyFill="1" applyBorder="1" applyAlignment="1">
      <alignment horizontal="center"/>
    </xf>
    <xf numFmtId="0" fontId="18" fillId="2" borderId="0" xfId="14" applyFont="1" applyFill="1" applyBorder="1" applyAlignment="1">
      <alignment horizontal="left"/>
    </xf>
    <xf numFmtId="0" fontId="17" fillId="2" borderId="0" xfId="14" applyFont="1" applyFill="1" applyBorder="1" applyAlignment="1">
      <alignment horizontal="left"/>
    </xf>
    <xf numFmtId="0" fontId="101" fillId="2" borderId="0" xfId="5" applyFont="1" applyFill="1"/>
    <xf numFmtId="0" fontId="101" fillId="2" borderId="0" xfId="5" applyFont="1" applyFill="1" applyBorder="1"/>
    <xf numFmtId="0" fontId="51" fillId="2" borderId="0" xfId="5" applyFont="1" applyFill="1"/>
    <xf numFmtId="0" fontId="51" fillId="2" borderId="0" xfId="5" applyFont="1" applyFill="1" applyAlignment="1">
      <alignment horizontal="center"/>
    </xf>
    <xf numFmtId="0" fontId="51" fillId="2" borderId="0" xfId="5" applyFont="1" applyFill="1" applyBorder="1"/>
    <xf numFmtId="0" fontId="102" fillId="2" borderId="0" xfId="5" applyFont="1" applyFill="1" applyAlignment="1">
      <alignment horizontal="right"/>
    </xf>
    <xf numFmtId="0" fontId="52" fillId="2" borderId="0" xfId="5" applyFont="1" applyFill="1"/>
    <xf numFmtId="0" fontId="103" fillId="41" borderId="2" xfId="5" applyFont="1" applyFill="1" applyBorder="1" applyAlignment="1">
      <alignment horizontal="center"/>
    </xf>
    <xf numFmtId="0" fontId="52" fillId="2" borderId="0" xfId="5" applyFont="1" applyFill="1" applyBorder="1"/>
    <xf numFmtId="0" fontId="104" fillId="2" borderId="0" xfId="5" applyFont="1" applyFill="1"/>
    <xf numFmtId="0" fontId="105" fillId="44" borderId="39" xfId="5" applyFont="1" applyFill="1" applyBorder="1" applyAlignment="1">
      <alignment horizontal="center"/>
    </xf>
    <xf numFmtId="165" fontId="25" fillId="44" borderId="39" xfId="101" applyNumberFormat="1" applyFont="1" applyFill="1" applyBorder="1" applyAlignment="1">
      <alignment horizontal="center" vertical="center"/>
    </xf>
    <xf numFmtId="0" fontId="105" fillId="4" borderId="38" xfId="5" applyFont="1" applyFill="1" applyBorder="1" applyAlignment="1">
      <alignment horizontal="left" vertical="top"/>
    </xf>
    <xf numFmtId="165" fontId="25" fillId="4" borderId="38" xfId="101" applyNumberFormat="1" applyFont="1" applyFill="1" applyBorder="1" applyAlignment="1">
      <alignment horizontal="center" vertical="center"/>
    </xf>
    <xf numFmtId="0" fontId="101" fillId="2" borderId="8" xfId="5" applyFont="1" applyFill="1" applyBorder="1" applyAlignment="1">
      <alignment horizontal="left"/>
    </xf>
    <xf numFmtId="165" fontId="95" fillId="2" borderId="8" xfId="101" applyNumberFormat="1" applyFont="1" applyFill="1" applyBorder="1" applyAlignment="1">
      <alignment horizontal="center" vertical="center"/>
    </xf>
    <xf numFmtId="0" fontId="101" fillId="2" borderId="2" xfId="5" applyFont="1" applyFill="1" applyBorder="1" applyAlignment="1">
      <alignment horizontal="left"/>
    </xf>
    <xf numFmtId="165" fontId="95" fillId="2" borderId="2" xfId="101" applyNumberFormat="1" applyFont="1" applyFill="1" applyBorder="1" applyAlignment="1">
      <alignment horizontal="center" vertical="center"/>
    </xf>
    <xf numFmtId="0" fontId="105" fillId="4" borderId="8" xfId="5" applyFont="1" applyFill="1" applyBorder="1" applyAlignment="1">
      <alignment horizontal="left" vertical="top"/>
    </xf>
    <xf numFmtId="165" fontId="25" fillId="4" borderId="8" xfId="101" applyNumberFormat="1" applyFont="1" applyFill="1" applyBorder="1" applyAlignment="1">
      <alignment horizontal="center" vertical="center"/>
    </xf>
    <xf numFmtId="165" fontId="95" fillId="2" borderId="8" xfId="101" applyNumberFormat="1" applyFont="1" applyFill="1" applyBorder="1" applyAlignment="1">
      <alignment vertical="center"/>
    </xf>
    <xf numFmtId="0" fontId="101" fillId="2" borderId="0" xfId="5" applyFont="1" applyFill="1" applyBorder="1" applyAlignment="1">
      <alignment horizontal="center"/>
    </xf>
    <xf numFmtId="0" fontId="18" fillId="2" borderId="0" xfId="14" applyFont="1" applyFill="1" applyAlignment="1">
      <alignment wrapText="1"/>
    </xf>
    <xf numFmtId="0" fontId="18" fillId="2" borderId="0" xfId="14" applyFont="1" applyFill="1" applyAlignment="1">
      <alignment vertical="top"/>
    </xf>
    <xf numFmtId="0" fontId="16" fillId="9" borderId="9" xfId="34" applyFont="1" applyFill="1" applyBorder="1" applyAlignment="1">
      <alignment horizontal="center"/>
    </xf>
    <xf numFmtId="0" fontId="16" fillId="9" borderId="2" xfId="34" applyFont="1" applyFill="1" applyBorder="1" applyAlignment="1">
      <alignment horizontal="center"/>
    </xf>
    <xf numFmtId="0" fontId="16" fillId="9" borderId="2" xfId="34" applyFont="1" applyFill="1" applyBorder="1" applyAlignment="1">
      <alignment horizontal="center" vertical="center" wrapText="1"/>
    </xf>
    <xf numFmtId="0" fontId="19" fillId="9" borderId="2" xfId="34" applyFont="1" applyFill="1" applyBorder="1" applyAlignment="1">
      <alignment horizontal="center"/>
    </xf>
    <xf numFmtId="0" fontId="16" fillId="9" borderId="5" xfId="34" applyFont="1" applyFill="1" applyBorder="1" applyAlignment="1">
      <alignment horizontal="center"/>
    </xf>
    <xf numFmtId="0" fontId="16" fillId="9" borderId="15" xfId="34" applyFont="1" applyFill="1" applyBorder="1" applyAlignment="1">
      <alignment horizontal="center"/>
    </xf>
    <xf numFmtId="49" fontId="18" fillId="0" borderId="19" xfId="14" applyNumberFormat="1" applyFont="1" applyFill="1" applyBorder="1" applyAlignment="1">
      <alignment horizontal="center" vertical="top" wrapText="1"/>
    </xf>
    <xf numFmtId="165" fontId="18" fillId="0" borderId="19" xfId="101" applyNumberFormat="1" applyFont="1" applyFill="1" applyBorder="1" applyAlignment="1">
      <alignment horizontal="center" vertical="top" wrapText="1"/>
    </xf>
    <xf numFmtId="165" fontId="18" fillId="0" borderId="21" xfId="101" applyNumberFormat="1" applyFont="1" applyFill="1" applyBorder="1" applyAlignment="1">
      <alignment horizontal="center" vertical="top" wrapText="1"/>
    </xf>
    <xf numFmtId="49" fontId="18" fillId="0" borderId="23" xfId="14" applyNumberFormat="1" applyFont="1" applyFill="1" applyBorder="1" applyAlignment="1">
      <alignment horizontal="left" vertical="justify" wrapText="1"/>
    </xf>
    <xf numFmtId="49" fontId="18" fillId="0" borderId="22" xfId="14" applyNumberFormat="1" applyFont="1" applyFill="1" applyBorder="1" applyAlignment="1">
      <alignment horizontal="center" vertical="top" wrapText="1"/>
    </xf>
    <xf numFmtId="165" fontId="18" fillId="0" borderId="22" xfId="101" applyNumberFormat="1" applyFont="1" applyFill="1" applyBorder="1" applyAlignment="1">
      <alignment horizontal="center" vertical="top" wrapText="1"/>
    </xf>
    <xf numFmtId="165" fontId="18" fillId="0" borderId="24" xfId="101" applyNumberFormat="1" applyFont="1" applyFill="1" applyBorder="1" applyAlignment="1">
      <alignment horizontal="center" vertical="top" wrapText="1"/>
    </xf>
    <xf numFmtId="165" fontId="18" fillId="0" borderId="22" xfId="101" applyNumberFormat="1" applyFont="1" applyFill="1" applyBorder="1" applyAlignment="1">
      <alignment horizontal="center" vertical="center" wrapText="1"/>
    </xf>
    <xf numFmtId="165" fontId="18" fillId="0" borderId="24" xfId="101" applyNumberFormat="1" applyFont="1" applyFill="1" applyBorder="1" applyAlignment="1">
      <alignment horizontal="center" vertical="center" wrapText="1"/>
    </xf>
    <xf numFmtId="165" fontId="15" fillId="0" borderId="24" xfId="101" applyNumberFormat="1" applyFont="1" applyFill="1" applyBorder="1" applyAlignment="1">
      <alignment horizontal="center" vertical="center" wrapText="1"/>
    </xf>
    <xf numFmtId="165" fontId="15" fillId="0" borderId="23" xfId="101" applyNumberFormat="1" applyFont="1" applyFill="1" applyBorder="1" applyAlignment="1">
      <alignment horizontal="center" vertical="center" wrapText="1"/>
    </xf>
    <xf numFmtId="165" fontId="15" fillId="0" borderId="46" xfId="101" applyNumberFormat="1" applyFont="1" applyFill="1" applyBorder="1" applyAlignment="1">
      <alignment horizontal="center" vertical="center" wrapText="1"/>
    </xf>
    <xf numFmtId="0" fontId="17" fillId="2" borderId="0" xfId="14" applyFont="1" applyFill="1"/>
    <xf numFmtId="0" fontId="18" fillId="2" borderId="0" xfId="34" applyFont="1" applyFill="1" applyBorder="1" applyAlignment="1">
      <alignment horizontal="left"/>
    </xf>
    <xf numFmtId="0" fontId="18" fillId="2" borderId="0" xfId="34" applyFont="1" applyFill="1" applyBorder="1"/>
    <xf numFmtId="0" fontId="18" fillId="2" borderId="0" xfId="34" applyFont="1" applyFill="1"/>
    <xf numFmtId="0" fontId="18" fillId="2" borderId="0" xfId="14" applyFont="1" applyFill="1" applyAlignment="1">
      <alignment vertical="center"/>
    </xf>
    <xf numFmtId="0" fontId="26" fillId="2" borderId="0" xfId="14" applyFont="1" applyFill="1" applyAlignment="1">
      <alignment vertical="top"/>
    </xf>
    <xf numFmtId="0" fontId="42" fillId="2" borderId="0" xfId="88" applyFont="1" applyFill="1" applyAlignment="1">
      <alignment horizontal="center" vertical="center"/>
    </xf>
    <xf numFmtId="0" fontId="108" fillId="0" borderId="21" xfId="88" applyFont="1" applyBorder="1" applyAlignment="1">
      <alignment horizontal="left" vertical="top" wrapText="1" indent="1"/>
    </xf>
    <xf numFmtId="0" fontId="42" fillId="0" borderId="21" xfId="88" applyFont="1" applyBorder="1" applyAlignment="1">
      <alignment horizontal="left" vertical="top" wrapText="1" indent="2"/>
    </xf>
    <xf numFmtId="165" fontId="42" fillId="2" borderId="21" xfId="103" applyNumberFormat="1" applyFont="1" applyFill="1" applyBorder="1" applyAlignment="1">
      <alignment horizontal="center" vertical="top"/>
    </xf>
    <xf numFmtId="0" fontId="42" fillId="2" borderId="21" xfId="88" applyFont="1" applyFill="1" applyBorder="1" applyAlignment="1">
      <alignment horizontal="center" vertical="top"/>
    </xf>
    <xf numFmtId="165" fontId="42" fillId="2" borderId="21" xfId="103" applyNumberFormat="1" applyFont="1" applyFill="1" applyBorder="1" applyAlignment="1">
      <alignment vertical="top"/>
    </xf>
    <xf numFmtId="165" fontId="42" fillId="2" borderId="21" xfId="103" applyNumberFormat="1" applyFont="1" applyFill="1" applyBorder="1" applyAlignment="1">
      <alignment horizontal="center" vertical="center"/>
    </xf>
    <xf numFmtId="165" fontId="90" fillId="2" borderId="21" xfId="103" applyNumberFormat="1" applyFont="1" applyFill="1" applyBorder="1" applyAlignment="1">
      <alignment vertical="top"/>
    </xf>
    <xf numFmtId="0" fontId="110" fillId="2" borderId="0" xfId="14" applyFont="1" applyFill="1" applyBorder="1" applyAlignment="1">
      <alignment horizontal="right"/>
    </xf>
    <xf numFmtId="0" fontId="109" fillId="2" borderId="0" xfId="14" applyFont="1" applyFill="1" applyBorder="1" applyAlignment="1">
      <alignment horizontal="center" vertical="top"/>
    </xf>
    <xf numFmtId="0" fontId="110" fillId="2" borderId="0" xfId="14" applyFont="1" applyFill="1" applyBorder="1" applyAlignment="1">
      <alignment horizontal="left"/>
    </xf>
    <xf numFmtId="0" fontId="16" fillId="2" borderId="0" xfId="14" applyFont="1" applyFill="1" applyBorder="1" applyAlignment="1">
      <alignment horizontal="left" vertical="center" wrapText="1"/>
    </xf>
    <xf numFmtId="0" fontId="16" fillId="2" borderId="0" xfId="14" applyFont="1" applyFill="1" applyBorder="1" applyAlignment="1">
      <alignment vertical="center"/>
    </xf>
    <xf numFmtId="0" fontId="15" fillId="0" borderId="0" xfId="14" applyFont="1" applyFill="1"/>
    <xf numFmtId="0" fontId="16" fillId="2" borderId="0" xfId="14" applyFont="1" applyFill="1" applyBorder="1" applyAlignment="1">
      <alignment vertical="center" wrapText="1"/>
    </xf>
    <xf numFmtId="0" fontId="16" fillId="4" borderId="1" xfId="14" applyFont="1" applyFill="1" applyBorder="1" applyAlignment="1">
      <alignment horizontal="left" vertical="center"/>
    </xf>
    <xf numFmtId="0" fontId="15" fillId="2" borderId="0" xfId="14" applyFont="1" applyFill="1" applyBorder="1"/>
    <xf numFmtId="0" fontId="15" fillId="2" borderId="0" xfId="14" applyFont="1" applyFill="1" applyBorder="1" applyAlignment="1">
      <alignment horizontal="justify" vertical="justify" wrapText="1"/>
    </xf>
    <xf numFmtId="0" fontId="15" fillId="2" borderId="0" xfId="14" applyFont="1" applyFill="1" applyBorder="1" applyAlignment="1">
      <alignment horizontal="left" vertical="top"/>
    </xf>
    <xf numFmtId="0" fontId="16" fillId="0" borderId="0" xfId="0" applyFont="1" applyAlignment="1">
      <alignment vertical="center"/>
    </xf>
    <xf numFmtId="0" fontId="111" fillId="0" borderId="0" xfId="0" applyFont="1"/>
    <xf numFmtId="0" fontId="112" fillId="47" borderId="0" xfId="0" applyFont="1" applyFill="1"/>
    <xf numFmtId="0" fontId="113" fillId="0" borderId="0" xfId="0" applyFont="1"/>
    <xf numFmtId="0" fontId="98" fillId="49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76" fillId="0" borderId="2" xfId="0" applyFont="1" applyFill="1" applyBorder="1" applyAlignment="1">
      <alignment vertical="top"/>
    </xf>
    <xf numFmtId="0" fontId="86" fillId="0" borderId="2" xfId="0" applyFont="1" applyFill="1" applyBorder="1" applyAlignment="1">
      <alignment vertical="top" wrapText="1"/>
    </xf>
    <xf numFmtId="0" fontId="86" fillId="0" borderId="2" xfId="0" applyFont="1" applyFill="1" applyBorder="1" applyAlignment="1">
      <alignment vertical="top"/>
    </xf>
    <xf numFmtId="0" fontId="0" fillId="0" borderId="0" xfId="0" applyAlignment="1">
      <alignment vertical="top"/>
    </xf>
    <xf numFmtId="0" fontId="51" fillId="2" borderId="0" xfId="5" applyFont="1" applyFill="1" applyAlignment="1">
      <alignment horizontal="center"/>
    </xf>
    <xf numFmtId="0" fontId="96" fillId="2" borderId="0" xfId="5" applyFont="1" applyFill="1" applyAlignment="1">
      <alignment horizontal="center" vertical="top"/>
    </xf>
    <xf numFmtId="166" fontId="18" fillId="48" borderId="2" xfId="15" applyNumberFormat="1" applyFont="1" applyFill="1" applyBorder="1" applyAlignment="1">
      <alignment horizontal="center"/>
    </xf>
    <xf numFmtId="166" fontId="15" fillId="48" borderId="2" xfId="15" applyNumberFormat="1" applyFont="1" applyFill="1" applyBorder="1" applyAlignment="1">
      <alignment horizontal="center"/>
    </xf>
    <xf numFmtId="0" fontId="25" fillId="0" borderId="0" xfId="34" applyFont="1" applyAlignment="1">
      <alignment horizontal="center"/>
    </xf>
    <xf numFmtId="0" fontId="114" fillId="0" borderId="0" xfId="34" applyFont="1" applyAlignment="1">
      <alignment horizontal="left" vertical="top" wrapText="1"/>
    </xf>
    <xf numFmtId="0" fontId="50" fillId="0" borderId="0" xfId="34" applyFont="1" applyAlignment="1">
      <alignment horizontal="left" vertical="top" wrapText="1" indent="2"/>
    </xf>
    <xf numFmtId="0" fontId="115" fillId="0" borderId="0" xfId="34" applyFont="1" applyAlignment="1">
      <alignment horizontal="left" vertical="top" wrapText="1"/>
    </xf>
    <xf numFmtId="0" fontId="93" fillId="0" borderId="0" xfId="34" applyFont="1" applyAlignment="1">
      <alignment horizontal="left" vertical="top" wrapText="1"/>
    </xf>
    <xf numFmtId="0" fontId="116" fillId="0" borderId="0" xfId="34" quotePrefix="1" applyFont="1" applyAlignment="1">
      <alignment horizontal="left" vertical="top" wrapText="1" indent="2"/>
    </xf>
    <xf numFmtId="0" fontId="116" fillId="0" borderId="0" xfId="34" applyFont="1" applyAlignment="1">
      <alignment horizontal="left" vertical="top" wrapText="1" indent="2"/>
    </xf>
    <xf numFmtId="0" fontId="114" fillId="0" borderId="0" xfId="34" applyFont="1" applyAlignment="1">
      <alignment horizontal="left" vertical="top" wrapText="1" indent="2"/>
    </xf>
    <xf numFmtId="0" fontId="51" fillId="2" borderId="0" xfId="5" applyFont="1" applyFill="1" applyAlignment="1">
      <alignment horizontal="center"/>
    </xf>
    <xf numFmtId="0" fontId="96" fillId="4" borderId="0" xfId="5" applyFont="1" applyFill="1" applyAlignment="1">
      <alignment horizontal="center" vertical="top" wrapText="1"/>
    </xf>
    <xf numFmtId="0" fontId="18" fillId="2" borderId="1" xfId="14" applyFont="1" applyFill="1" applyBorder="1" applyAlignment="1">
      <alignment horizontal="left" vertical="top" wrapText="1"/>
    </xf>
    <xf numFmtId="0" fontId="18" fillId="4" borderId="1" xfId="14" applyFont="1" applyFill="1" applyBorder="1" applyAlignment="1">
      <alignment horizontal="left" vertical="top"/>
    </xf>
    <xf numFmtId="0" fontId="18" fillId="4" borderId="1" xfId="14" applyFont="1" applyFill="1" applyBorder="1" applyAlignment="1">
      <alignment horizontal="left" vertical="justify" wrapText="1"/>
    </xf>
    <xf numFmtId="0" fontId="18" fillId="4" borderId="6" xfId="14" applyFont="1" applyFill="1" applyBorder="1" applyAlignment="1">
      <alignment horizontal="center" vertical="justify" wrapText="1"/>
    </xf>
    <xf numFmtId="0" fontId="17" fillId="9" borderId="4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8" fillId="4" borderId="6" xfId="14" applyFont="1" applyFill="1" applyBorder="1" applyAlignment="1">
      <alignment vertical="justify"/>
    </xf>
    <xf numFmtId="0" fontId="25" fillId="2" borderId="0" xfId="14" applyFont="1" applyFill="1" applyBorder="1" applyAlignment="1">
      <alignment horizontal="center"/>
    </xf>
    <xf numFmtId="0" fontId="15" fillId="2" borderId="1" xfId="14" applyFont="1" applyFill="1" applyBorder="1" applyAlignment="1">
      <alignment horizontal="left" vertical="top" wrapText="1"/>
    </xf>
    <xf numFmtId="0" fontId="35" fillId="2" borderId="0" xfId="14" applyFont="1" applyFill="1" applyBorder="1" applyAlignment="1">
      <alignment horizontal="center"/>
    </xf>
    <xf numFmtId="0" fontId="15" fillId="2" borderId="1" xfId="14" quotePrefix="1" applyFont="1" applyFill="1" applyBorder="1" applyAlignment="1">
      <alignment horizontal="left" vertical="top" wrapText="1"/>
    </xf>
    <xf numFmtId="0" fontId="15" fillId="4" borderId="6" xfId="14" applyFont="1" applyFill="1" applyBorder="1" applyAlignment="1">
      <alignment horizontal="left" vertical="top" wrapText="1"/>
    </xf>
    <xf numFmtId="0" fontId="18" fillId="4" borderId="1" xfId="14" applyFont="1" applyFill="1" applyBorder="1" applyAlignment="1">
      <alignment horizontal="center" vertical="justify" wrapText="1"/>
    </xf>
    <xf numFmtId="0" fontId="21" fillId="4" borderId="1" xfId="14" applyFont="1" applyFill="1" applyBorder="1" applyAlignment="1">
      <alignment horizontal="left" vertical="center" wrapText="1"/>
    </xf>
    <xf numFmtId="0" fontId="21" fillId="4" borderId="6" xfId="14" quotePrefix="1" applyFont="1" applyFill="1" applyBorder="1" applyAlignment="1">
      <alignment horizontal="left" vertical="center" wrapText="1"/>
    </xf>
    <xf numFmtId="0" fontId="21" fillId="4" borderId="6" xfId="14" applyFont="1" applyFill="1" applyBorder="1" applyAlignment="1">
      <alignment horizontal="left" vertical="center" wrapText="1"/>
    </xf>
    <xf numFmtId="0" fontId="16" fillId="4" borderId="6" xfId="14" quotePrefix="1" applyFont="1" applyFill="1" applyBorder="1" applyAlignment="1">
      <alignment horizontal="left" vertical="center" wrapText="1"/>
    </xf>
    <xf numFmtId="0" fontId="16" fillId="4" borderId="6" xfId="14" applyFont="1" applyFill="1" applyBorder="1" applyAlignment="1">
      <alignment horizontal="left" vertical="center" wrapText="1"/>
    </xf>
    <xf numFmtId="0" fontId="15" fillId="4" borderId="1" xfId="14" applyFont="1" applyFill="1" applyBorder="1" applyAlignment="1">
      <alignment horizontal="left" vertical="top" wrapText="1"/>
    </xf>
    <xf numFmtId="0" fontId="17" fillId="48" borderId="5" xfId="14" applyFont="1" applyFill="1" applyBorder="1" applyAlignment="1">
      <alignment horizontal="center"/>
    </xf>
    <xf numFmtId="0" fontId="17" fillId="48" borderId="7" xfId="14" applyFont="1" applyFill="1" applyBorder="1" applyAlignment="1">
      <alignment horizontal="center"/>
    </xf>
    <xf numFmtId="0" fontId="18" fillId="3" borderId="5" xfId="14" applyFont="1" applyFill="1" applyBorder="1" applyAlignment="1">
      <alignment horizontal="center"/>
    </xf>
    <xf numFmtId="0" fontId="18" fillId="3" borderId="7" xfId="14" applyFont="1" applyFill="1" applyBorder="1" applyAlignment="1">
      <alignment horizontal="center"/>
    </xf>
    <xf numFmtId="0" fontId="18" fillId="2" borderId="0" xfId="14" applyFont="1" applyFill="1" applyBorder="1" applyAlignment="1">
      <alignment horizontal="left"/>
    </xf>
    <xf numFmtId="166" fontId="18" fillId="2" borderId="6" xfId="15" applyNumberFormat="1" applyFont="1" applyFill="1" applyBorder="1" applyAlignment="1">
      <alignment horizontal="center"/>
    </xf>
    <xf numFmtId="166" fontId="17" fillId="2" borderId="1" xfId="15" applyNumberFormat="1" applyFont="1" applyFill="1" applyBorder="1" applyAlignment="1">
      <alignment horizontal="center"/>
    </xf>
    <xf numFmtId="0" fontId="17" fillId="2" borderId="0" xfId="14" applyFont="1" applyFill="1" applyBorder="1" applyAlignment="1">
      <alignment horizontal="left"/>
    </xf>
    <xf numFmtId="0" fontId="16" fillId="9" borderId="5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6" fillId="9" borderId="7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18" fillId="2" borderId="1" xfId="14" applyFont="1" applyFill="1" applyBorder="1" applyAlignment="1">
      <alignment horizontal="center"/>
    </xf>
    <xf numFmtId="0" fontId="18" fillId="2" borderId="6" xfId="14" applyFont="1" applyFill="1" applyBorder="1" applyAlignment="1">
      <alignment horizontal="center"/>
    </xf>
    <xf numFmtId="0" fontId="19" fillId="2" borderId="0" xfId="0" applyFont="1" applyFill="1" applyBorder="1" applyAlignment="1">
      <alignment horizontal="left" vertical="top" wrapText="1"/>
    </xf>
    <xf numFmtId="0" fontId="35" fillId="2" borderId="1" xfId="14" applyFont="1" applyFill="1" applyBorder="1" applyAlignment="1">
      <alignment horizontal="left" vertical="center" wrapText="1"/>
    </xf>
    <xf numFmtId="0" fontId="35" fillId="2" borderId="1" xfId="14" applyFont="1" applyFill="1" applyBorder="1" applyAlignment="1">
      <alignment horizontal="left" vertical="top" wrapText="1"/>
    </xf>
    <xf numFmtId="0" fontId="25" fillId="2" borderId="0" xfId="88" applyFont="1" applyFill="1" applyAlignment="1">
      <alignment horizontal="center"/>
    </xf>
    <xf numFmtId="0" fontId="90" fillId="4" borderId="5" xfId="88" applyFont="1" applyFill="1" applyBorder="1" applyAlignment="1">
      <alignment horizontal="center" vertical="center"/>
    </xf>
    <xf numFmtId="0" fontId="90" fillId="4" borderId="6" xfId="88" applyFont="1" applyFill="1" applyBorder="1" applyAlignment="1">
      <alignment horizontal="center" vertical="center"/>
    </xf>
    <xf numFmtId="0" fontId="90" fillId="4" borderId="7" xfId="88" applyFont="1" applyFill="1" applyBorder="1" applyAlignment="1">
      <alignment horizontal="center" vertical="center"/>
    </xf>
    <xf numFmtId="0" fontId="92" fillId="44" borderId="5" xfId="88" applyFont="1" applyFill="1" applyBorder="1" applyAlignment="1">
      <alignment horizontal="center" vertical="center"/>
    </xf>
    <xf numFmtId="0" fontId="92" fillId="44" borderId="7" xfId="88" applyFont="1" applyFill="1" applyBorder="1" applyAlignment="1">
      <alignment horizontal="center" vertical="center"/>
    </xf>
    <xf numFmtId="0" fontId="92" fillId="44" borderId="5" xfId="88" applyFont="1" applyFill="1" applyBorder="1" applyAlignment="1">
      <alignment horizontal="center" vertical="center" wrapText="1"/>
    </xf>
    <xf numFmtId="0" fontId="92" fillId="44" borderId="7" xfId="88" applyFont="1" applyFill="1" applyBorder="1" applyAlignment="1">
      <alignment horizontal="center" vertical="center" wrapText="1"/>
    </xf>
    <xf numFmtId="0" fontId="90" fillId="44" borderId="4" xfId="88" applyFont="1" applyFill="1" applyBorder="1" applyAlignment="1">
      <alignment horizontal="center" vertical="center"/>
    </xf>
    <xf numFmtId="0" fontId="90" fillId="44" borderId="8" xfId="88" applyFont="1" applyFill="1" applyBorder="1" applyAlignment="1">
      <alignment horizontal="center" vertical="center"/>
    </xf>
    <xf numFmtId="0" fontId="90" fillId="44" borderId="4" xfId="88" applyFont="1" applyFill="1" applyBorder="1" applyAlignment="1">
      <alignment horizontal="center" vertical="center" wrapText="1"/>
    </xf>
    <xf numFmtId="0" fontId="90" fillId="44" borderId="8" xfId="88" applyFont="1" applyFill="1" applyBorder="1" applyAlignment="1">
      <alignment horizontal="center" vertical="center" wrapText="1"/>
    </xf>
    <xf numFmtId="0" fontId="90" fillId="4" borderId="4" xfId="88" applyFont="1" applyFill="1" applyBorder="1" applyAlignment="1">
      <alignment horizontal="center" vertical="center" wrapText="1"/>
    </xf>
    <xf numFmtId="0" fontId="90" fillId="4" borderId="15" xfId="88" applyFont="1" applyFill="1" applyBorder="1" applyAlignment="1">
      <alignment horizontal="center" vertical="center" wrapText="1"/>
    </xf>
    <xf numFmtId="0" fontId="90" fillId="4" borderId="8" xfId="88" applyFont="1" applyFill="1" applyBorder="1" applyAlignment="1">
      <alignment horizontal="center" vertical="center" wrapText="1"/>
    </xf>
    <xf numFmtId="0" fontId="96" fillId="2" borderId="0" xfId="5" applyFont="1" applyFill="1" applyAlignment="1">
      <alignment horizontal="center"/>
    </xf>
    <xf numFmtId="0" fontId="19" fillId="9" borderId="4" xfId="34" applyFont="1" applyFill="1" applyBorder="1" applyAlignment="1">
      <alignment horizontal="center" vertical="center"/>
    </xf>
    <xf numFmtId="0" fontId="19" fillId="9" borderId="8" xfId="34" applyFont="1" applyFill="1" applyBorder="1" applyAlignment="1">
      <alignment horizontal="center" vertical="center"/>
    </xf>
    <xf numFmtId="0" fontId="16" fillId="9" borderId="5" xfId="34" applyFont="1" applyFill="1" applyBorder="1" applyAlignment="1">
      <alignment horizontal="center"/>
    </xf>
    <xf numFmtId="0" fontId="16" fillId="9" borderId="6" xfId="34" applyFont="1" applyFill="1" applyBorder="1" applyAlignment="1">
      <alignment horizontal="center"/>
    </xf>
    <xf numFmtId="0" fontId="16" fillId="9" borderId="7" xfId="34" applyFont="1" applyFill="1" applyBorder="1" applyAlignment="1">
      <alignment horizontal="center"/>
    </xf>
    <xf numFmtId="0" fontId="15" fillId="2" borderId="6" xfId="102" applyFont="1" applyFill="1" applyBorder="1" applyAlignment="1">
      <alignment horizontal="center"/>
    </xf>
    <xf numFmtId="0" fontId="15" fillId="2" borderId="6" xfId="14" applyFont="1" applyFill="1" applyBorder="1" applyAlignment="1">
      <alignment horizontal="center"/>
    </xf>
    <xf numFmtId="0" fontId="19" fillId="2" borderId="0" xfId="34" applyFont="1" applyFill="1" applyBorder="1" applyAlignment="1">
      <alignment horizontal="left" vertical="top" wrapText="1"/>
    </xf>
    <xf numFmtId="0" fontId="17" fillId="3" borderId="5" xfId="14" applyFont="1" applyFill="1" applyBorder="1" applyAlignment="1">
      <alignment horizontal="center"/>
    </xf>
    <xf numFmtId="0" fontId="17" fillId="3" borderId="7" xfId="14" applyFont="1" applyFill="1" applyBorder="1" applyAlignment="1">
      <alignment horizontal="center"/>
    </xf>
    <xf numFmtId="0" fontId="16" fillId="9" borderId="10" xfId="34" applyFont="1" applyFill="1" applyBorder="1" applyAlignment="1">
      <alignment horizontal="center" vertical="center"/>
    </xf>
    <xf numFmtId="0" fontId="16" fillId="9" borderId="12" xfId="34" applyFont="1" applyFill="1" applyBorder="1" applyAlignment="1">
      <alignment horizontal="center" vertical="center"/>
    </xf>
    <xf numFmtId="0" fontId="16" fillId="9" borderId="3" xfId="34" applyFont="1" applyFill="1" applyBorder="1" applyAlignment="1">
      <alignment horizontal="center" vertical="center"/>
    </xf>
    <xf numFmtId="0" fontId="16" fillId="9" borderId="9" xfId="34" applyFont="1" applyFill="1" applyBorder="1" applyAlignment="1">
      <alignment horizontal="center" vertical="center"/>
    </xf>
    <xf numFmtId="0" fontId="16" fillId="9" borderId="4" xfId="34" applyFont="1" applyFill="1" applyBorder="1" applyAlignment="1">
      <alignment horizontal="center" vertical="center" wrapText="1"/>
    </xf>
    <xf numFmtId="0" fontId="16" fillId="9" borderId="8" xfId="34" applyFont="1" applyFill="1" applyBorder="1" applyAlignment="1">
      <alignment horizontal="center" vertical="center"/>
    </xf>
    <xf numFmtId="0" fontId="17" fillId="9" borderId="10" xfId="34" applyFont="1" applyFill="1" applyBorder="1" applyAlignment="1">
      <alignment horizontal="center" vertical="center"/>
    </xf>
    <xf numFmtId="0" fontId="17" fillId="9" borderId="12" xfId="34" applyFont="1" applyFill="1" applyBorder="1" applyAlignment="1">
      <alignment horizontal="center" vertical="center"/>
    </xf>
    <xf numFmtId="0" fontId="17" fillId="9" borderId="13" xfId="34" applyFont="1" applyFill="1" applyBorder="1" applyAlignment="1">
      <alignment horizontal="center" vertical="center"/>
    </xf>
    <xf numFmtId="0" fontId="17" fillId="9" borderId="14" xfId="34" applyFont="1" applyFill="1" applyBorder="1" applyAlignment="1">
      <alignment horizontal="center" vertical="center"/>
    </xf>
    <xf numFmtId="0" fontId="17" fillId="9" borderId="3" xfId="34" applyFont="1" applyFill="1" applyBorder="1" applyAlignment="1">
      <alignment horizontal="center" vertical="center"/>
    </xf>
    <xf numFmtId="0" fontId="17" fillId="9" borderId="9" xfId="34" applyFont="1" applyFill="1" applyBorder="1" applyAlignment="1">
      <alignment horizontal="center" vertical="center"/>
    </xf>
    <xf numFmtId="0" fontId="17" fillId="9" borderId="4" xfId="34" applyFont="1" applyFill="1" applyBorder="1" applyAlignment="1">
      <alignment horizontal="center" vertical="center"/>
    </xf>
    <xf numFmtId="0" fontId="17" fillId="9" borderId="15" xfId="34" applyFont="1" applyFill="1" applyBorder="1" applyAlignment="1">
      <alignment horizontal="center" vertical="center"/>
    </xf>
    <xf numFmtId="0" fontId="17" fillId="9" borderId="8" xfId="34" applyFont="1" applyFill="1" applyBorder="1" applyAlignment="1">
      <alignment horizontal="center" vertical="center"/>
    </xf>
    <xf numFmtId="0" fontId="16" fillId="9" borderId="10" xfId="34" applyFont="1" applyFill="1" applyBorder="1" applyAlignment="1">
      <alignment horizontal="center" vertical="center" wrapText="1"/>
    </xf>
    <xf numFmtId="0" fontId="16" fillId="9" borderId="12" xfId="34" applyFont="1" applyFill="1" applyBorder="1" applyAlignment="1">
      <alignment horizontal="center" vertical="center" wrapText="1"/>
    </xf>
    <xf numFmtId="0" fontId="16" fillId="9" borderId="3" xfId="34" applyFont="1" applyFill="1" applyBorder="1" applyAlignment="1">
      <alignment horizontal="center" vertical="center" wrapText="1"/>
    </xf>
    <xf numFmtId="0" fontId="16" fillId="9" borderId="9" xfId="34" applyFont="1" applyFill="1" applyBorder="1" applyAlignment="1">
      <alignment horizontal="center" vertical="center" wrapText="1"/>
    </xf>
    <xf numFmtId="0" fontId="16" fillId="9" borderId="4" xfId="34" applyFont="1" applyFill="1" applyBorder="1" applyAlignment="1">
      <alignment horizontal="center" vertical="center"/>
    </xf>
    <xf numFmtId="0" fontId="16" fillId="9" borderId="5" xfId="34" applyFont="1" applyFill="1" applyBorder="1" applyAlignment="1">
      <alignment horizontal="center" vertical="center"/>
    </xf>
    <xf numFmtId="0" fontId="16" fillId="9" borderId="6" xfId="34" applyFont="1" applyFill="1" applyBorder="1" applyAlignment="1">
      <alignment horizontal="center" vertical="center"/>
    </xf>
    <xf numFmtId="0" fontId="16" fillId="9" borderId="7" xfId="34" applyFont="1" applyFill="1" applyBorder="1" applyAlignment="1">
      <alignment horizontal="center" vertical="center"/>
    </xf>
    <xf numFmtId="0" fontId="34" fillId="4" borderId="1" xfId="14" applyFont="1" applyFill="1" applyBorder="1" applyAlignment="1">
      <alignment horizontal="left" vertical="center" wrapText="1"/>
    </xf>
    <xf numFmtId="0" fontId="34" fillId="4" borderId="6" xfId="14" applyFont="1" applyFill="1" applyBorder="1" applyAlignment="1">
      <alignment horizontal="left" vertical="center"/>
    </xf>
    <xf numFmtId="0" fontId="26" fillId="4" borderId="6" xfId="14" applyFont="1" applyFill="1" applyBorder="1" applyAlignment="1">
      <alignment horizontal="center" vertical="justify" wrapText="1"/>
    </xf>
    <xf numFmtId="0" fontId="26" fillId="4" borderId="1" xfId="14" applyFont="1" applyFill="1" applyBorder="1" applyAlignment="1">
      <alignment horizontal="center" vertical="justify" wrapText="1"/>
    </xf>
  </cellXfs>
  <cellStyles count="104">
    <cellStyle name="20% - Accent1" xfId="57" builtinId="30" customBuiltin="1"/>
    <cellStyle name="20% - Accent2" xfId="61" builtinId="34" customBuiltin="1"/>
    <cellStyle name="20% - Accent3" xfId="65" builtinId="38" customBuiltin="1"/>
    <cellStyle name="20% - Accent4" xfId="69" builtinId="42" customBuiltin="1"/>
    <cellStyle name="20% - Accent5" xfId="73" builtinId="46" customBuiltin="1"/>
    <cellStyle name="20% - Accent6" xfId="77" builtinId="50" customBuiltin="1"/>
    <cellStyle name="40% - Accent1" xfId="58" builtinId="31" customBuiltin="1"/>
    <cellStyle name="40% - Accent2" xfId="62" builtinId="35" customBuiltin="1"/>
    <cellStyle name="40% - Accent3" xfId="66" builtinId="39" customBuiltin="1"/>
    <cellStyle name="40% - Accent4" xfId="70" builtinId="43" customBuiltin="1"/>
    <cellStyle name="40% - Accent5" xfId="74" builtinId="47" customBuiltin="1"/>
    <cellStyle name="40% - Accent6" xfId="78" builtinId="51" customBuiltin="1"/>
    <cellStyle name="60% - Accent1" xfId="59" builtinId="32" customBuiltin="1"/>
    <cellStyle name="60% - Accent2" xfId="63" builtinId="36" customBuiltin="1"/>
    <cellStyle name="60% - Accent3" xfId="67" builtinId="40" customBuiltin="1"/>
    <cellStyle name="60% - Accent4" xfId="71" builtinId="44" customBuiltin="1"/>
    <cellStyle name="60% - Accent5" xfId="75" builtinId="48" customBuiltin="1"/>
    <cellStyle name="60% - Accent6" xfId="79" builtinId="52" customBuiltin="1"/>
    <cellStyle name="Accent1" xfId="56" builtinId="29" customBuiltin="1"/>
    <cellStyle name="Accent2" xfId="60" builtinId="33" customBuiltin="1"/>
    <cellStyle name="Accent3" xfId="64" builtinId="37" customBuiltin="1"/>
    <cellStyle name="Accent4" xfId="68" builtinId="41" customBuiltin="1"/>
    <cellStyle name="Accent5" xfId="72" builtinId="45" customBuiltin="1"/>
    <cellStyle name="Accent6" xfId="76" builtinId="49" customBuiltin="1"/>
    <cellStyle name="Bad" xfId="46" builtinId="27" customBuiltin="1"/>
    <cellStyle name="Calculation" xfId="50" builtinId="22" customBuiltin="1"/>
    <cellStyle name="Check Cell" xfId="52" builtinId="23" customBuiltin="1"/>
    <cellStyle name="Comma" xfId="82" builtinId="3"/>
    <cellStyle name="Comma 10" xfId="91" xr:uid="{00000000-0005-0000-0000-00001C000000}"/>
    <cellStyle name="Comma 10 2" xfId="101" xr:uid="{12A6745C-9E08-448C-BED1-5CFF676506C5}"/>
    <cellStyle name="Comma 2" xfId="9" xr:uid="{00000000-0005-0000-0000-00001D000000}"/>
    <cellStyle name="Comma 2 2" xfId="3" xr:uid="{00000000-0005-0000-0000-00001E000000}"/>
    <cellStyle name="Comma 2 2 2" xfId="93" xr:uid="{00000000-0005-0000-0000-00001F000000}"/>
    <cellStyle name="Comma 2 3" xfId="19" xr:uid="{00000000-0005-0000-0000-000020000000}"/>
    <cellStyle name="Comma 2 4" xfId="92" xr:uid="{00000000-0005-0000-0000-000021000000}"/>
    <cellStyle name="Comma 3" xfId="2" xr:uid="{00000000-0005-0000-0000-000022000000}"/>
    <cellStyle name="Comma 3 2" xfId="21" xr:uid="{00000000-0005-0000-0000-000023000000}"/>
    <cellStyle name="Comma 3 2 2" xfId="29" xr:uid="{00000000-0005-0000-0000-000024000000}"/>
    <cellStyle name="Comma 3 3" xfId="94" xr:uid="{00000000-0005-0000-0000-000025000000}"/>
    <cellStyle name="Comma 4" xfId="15" xr:uid="{00000000-0005-0000-0000-000026000000}"/>
    <cellStyle name="Comma 4 2" xfId="95" xr:uid="{00000000-0005-0000-0000-000027000000}"/>
    <cellStyle name="Comma 5" xfId="13" xr:uid="{00000000-0005-0000-0000-000028000000}"/>
    <cellStyle name="Comma 6" xfId="22" xr:uid="{00000000-0005-0000-0000-000029000000}"/>
    <cellStyle name="Comma 7" xfId="35" xr:uid="{00000000-0005-0000-0000-00002A000000}"/>
    <cellStyle name="Comma 8" xfId="39" xr:uid="{00000000-0005-0000-0000-00002B000000}"/>
    <cellStyle name="Comma 8 2" xfId="96" xr:uid="{00000000-0005-0000-0000-00002C000000}"/>
    <cellStyle name="Comma 9" xfId="89" xr:uid="{00000000-0005-0000-0000-00002D000000}"/>
    <cellStyle name="Comma 9 2" xfId="103" xr:uid="{67B45C4A-7710-4405-A3E2-AF0A31D70924}"/>
    <cellStyle name="Explanatory Text" xfId="54" builtinId="53" customBuiltin="1"/>
    <cellStyle name="Good" xfId="45" builtinId="26" customBuiltin="1"/>
    <cellStyle name="Heading 1" xfId="41" builtinId="16" customBuiltin="1"/>
    <cellStyle name="Heading 2" xfId="42" builtinId="17" customBuiltin="1"/>
    <cellStyle name="Heading 3" xfId="43" builtinId="18" customBuiltin="1"/>
    <cellStyle name="Heading 4" xfId="44" builtinId="19" customBuiltin="1"/>
    <cellStyle name="Hyperlink" xfId="102" builtinId="8"/>
    <cellStyle name="Input" xfId="48" builtinId="20" customBuiltin="1"/>
    <cellStyle name="Linked Cell" xfId="51" builtinId="24" customBuiltin="1"/>
    <cellStyle name="Neutral" xfId="47" builtinId="28" customBuiltin="1"/>
    <cellStyle name="Normal" xfId="0" builtinId="0"/>
    <cellStyle name="Normal 10" xfId="37" xr:uid="{00000000-0005-0000-0000-000038000000}"/>
    <cellStyle name="Normal 10 2" xfId="97" xr:uid="{00000000-0005-0000-0000-000039000000}"/>
    <cellStyle name="Normal 11" xfId="38" xr:uid="{00000000-0005-0000-0000-00003A000000}"/>
    <cellStyle name="Normal 11 2" xfId="98" xr:uid="{00000000-0005-0000-0000-00003B000000}"/>
    <cellStyle name="Normal 12" xfId="80" xr:uid="{00000000-0005-0000-0000-00003C000000}"/>
    <cellStyle name="Normal 13" xfId="16" xr:uid="{00000000-0005-0000-0000-00003D000000}"/>
    <cellStyle name="Normal 14" xfId="83" xr:uid="{00000000-0005-0000-0000-00003E000000}"/>
    <cellStyle name="Normal 15" xfId="84" xr:uid="{00000000-0005-0000-0000-00003F000000}"/>
    <cellStyle name="Normal 16" xfId="90" xr:uid="{00000000-0005-0000-0000-000040000000}"/>
    <cellStyle name="Normal 160" xfId="25" xr:uid="{00000000-0005-0000-0000-000041000000}"/>
    <cellStyle name="Normal 190" xfId="27" xr:uid="{00000000-0005-0000-0000-000042000000}"/>
    <cellStyle name="Normal 2" xfId="8" xr:uid="{00000000-0005-0000-0000-000043000000}"/>
    <cellStyle name="Normal 2 2" xfId="24" xr:uid="{00000000-0005-0000-0000-000044000000}"/>
    <cellStyle name="Normal 2 3" xfId="10" xr:uid="{00000000-0005-0000-0000-000045000000}"/>
    <cellStyle name="Normal 2 4" xfId="11" xr:uid="{00000000-0005-0000-0000-000046000000}"/>
    <cellStyle name="Normal 3" xfId="1" xr:uid="{00000000-0005-0000-0000-000047000000}"/>
    <cellStyle name="Normal 3 2" xfId="20" xr:uid="{00000000-0005-0000-0000-000048000000}"/>
    <cellStyle name="Normal 3 2 2" xfId="28" xr:uid="{00000000-0005-0000-0000-000049000000}"/>
    <cellStyle name="Normal 3 2 2 2" xfId="100" xr:uid="{00000000-0005-0000-0000-00004A000000}"/>
    <cellStyle name="Normal 3 2 3" xfId="33" xr:uid="{00000000-0005-0000-0000-00004B000000}"/>
    <cellStyle name="Normal 3 2 4" xfId="86" xr:uid="{00000000-0005-0000-0000-00004C000000}"/>
    <cellStyle name="Normal 3 2 5" xfId="99" xr:uid="{00000000-0005-0000-0000-00004D000000}"/>
    <cellStyle name="Normal 3 3" xfId="32" xr:uid="{00000000-0005-0000-0000-00004E000000}"/>
    <cellStyle name="Normal 4" xfId="14" xr:uid="{00000000-0005-0000-0000-00004F000000}"/>
    <cellStyle name="Normal 5" xfId="12" xr:uid="{00000000-0005-0000-0000-000050000000}"/>
    <cellStyle name="Normal 5 2" xfId="36" xr:uid="{00000000-0005-0000-0000-000051000000}"/>
    <cellStyle name="Normal 5 3" xfId="85" xr:uid="{00000000-0005-0000-0000-000052000000}"/>
    <cellStyle name="Normal 5 4" xfId="87" xr:uid="{00000000-0005-0000-0000-000053000000}"/>
    <cellStyle name="Normal 6" xfId="30" xr:uid="{00000000-0005-0000-0000-000054000000}"/>
    <cellStyle name="Normal 7" xfId="4" xr:uid="{00000000-0005-0000-0000-000055000000}"/>
    <cellStyle name="Normal 7 2" xfId="17" xr:uid="{00000000-0005-0000-0000-000056000000}"/>
    <cellStyle name="Normal 8" xfId="23" xr:uid="{00000000-0005-0000-0000-000057000000}"/>
    <cellStyle name="Normal 9" xfId="34" xr:uid="{00000000-0005-0000-0000-000058000000}"/>
    <cellStyle name="Note 2" xfId="81" xr:uid="{00000000-0005-0000-0000-000059000000}"/>
    <cellStyle name="Output" xfId="49" builtinId="21" customBuiltin="1"/>
    <cellStyle name="Title" xfId="40" builtinId="15" customBuiltin="1"/>
    <cellStyle name="Total" xfId="55" builtinId="25" customBuiltin="1"/>
    <cellStyle name="Warning Text" xfId="53" builtinId="11" customBuiltin="1"/>
    <cellStyle name="เครื่องหมายจุลภาค 2" xfId="7" xr:uid="{00000000-0005-0000-0000-00005E000000}"/>
    <cellStyle name="ปกติ 2" xfId="6" xr:uid="{00000000-0005-0000-0000-00005F000000}"/>
    <cellStyle name="ปกติ 2 2" xfId="31" xr:uid="{00000000-0005-0000-0000-000060000000}"/>
    <cellStyle name="ปกติ 3" xfId="5" xr:uid="{00000000-0005-0000-0000-000061000000}"/>
    <cellStyle name="ปกติ 6" xfId="18" xr:uid="{00000000-0005-0000-0000-000062000000}"/>
    <cellStyle name="ปกติ_เงินอุดหนุนปี 2550 2" xfId="26" xr:uid="{00000000-0005-0000-0000-000063000000}"/>
    <cellStyle name="ปกติ_แบบฟอร์มกรรมาธิการฯ 59-2" xfId="88" xr:uid="{00000000-0005-0000-0000-000064000000}"/>
  </cellStyles>
  <dxfs count="0"/>
  <tableStyles count="0" defaultTableStyle="TableStyleMedium2" defaultPivotStyle="PivotStyleLight16"/>
  <colors>
    <mruColors>
      <color rgb="FF0000FF"/>
      <color rgb="FF6E4924"/>
      <color rgb="FF7B5229"/>
      <color rgb="FFFFFFCC"/>
      <color rgb="FFCCFFFF"/>
      <color rgb="FFA9D6E1"/>
      <color rgb="FF99CCFF"/>
      <color rgb="FFFFE1FF"/>
      <color rgb="FFCCE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1026583</xdr:colOff>
      <xdr:row>0</xdr:row>
      <xdr:rowOff>63500</xdr:rowOff>
    </xdr:from>
    <xdr:ext cx="1418167" cy="32808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DDCCCCA-718C-4BE5-814B-CB5BDFD6C584}"/>
            </a:ext>
          </a:extLst>
        </xdr:cNvPr>
        <xdr:cNvSpPr txBox="1"/>
      </xdr:nvSpPr>
      <xdr:spPr>
        <a:xfrm>
          <a:off x="4878916" y="63500"/>
          <a:ext cx="1418167" cy="3280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สรุปภาพรวมโครงการ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510886</xdr:colOff>
      <xdr:row>0</xdr:row>
      <xdr:rowOff>23163</xdr:rowOff>
    </xdr:from>
    <xdr:to>
      <xdr:col>12</xdr:col>
      <xdr:colOff>880412</xdr:colOff>
      <xdr:row>0</xdr:row>
      <xdr:rowOff>251114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59341" y="23163"/>
          <a:ext cx="1296048" cy="22795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900"/>
            </a:lnSpc>
          </a:pPr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181841</xdr:colOff>
      <xdr:row>0</xdr:row>
      <xdr:rowOff>14720</xdr:rowOff>
    </xdr:from>
    <xdr:ext cx="1387649" cy="2277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645977" y="14720"/>
          <a:ext cx="1387649" cy="2277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.1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1103577</xdr:colOff>
      <xdr:row>5</xdr:row>
      <xdr:rowOff>317500</xdr:rowOff>
    </xdr:from>
    <xdr:to>
      <xdr:col>5</xdr:col>
      <xdr:colOff>31751</xdr:colOff>
      <xdr:row>17</xdr:row>
      <xdr:rowOff>148167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F0D2020-4E9D-479E-B19C-984E57CE7B01}"/>
            </a:ext>
          </a:extLst>
        </xdr:cNvPr>
        <xdr:cNvSpPr/>
      </xdr:nvSpPr>
      <xdr:spPr>
        <a:xfrm>
          <a:off x="3516577" y="1883833"/>
          <a:ext cx="3182674" cy="3894667"/>
        </a:xfrm>
        <a:prstGeom prst="rect">
          <a:avLst/>
        </a:prstGeom>
        <a:noFill/>
        <a:ln w="38100"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47651</xdr:colOff>
      <xdr:row>11</xdr:row>
      <xdr:rowOff>155575</xdr:rowOff>
    </xdr:from>
    <xdr:to>
      <xdr:col>6</xdr:col>
      <xdr:colOff>55940</xdr:colOff>
      <xdr:row>11</xdr:row>
      <xdr:rowOff>155576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83EAAF9-61A9-4341-9383-0408476D07BC}"/>
            </a:ext>
          </a:extLst>
        </xdr:cNvPr>
        <xdr:cNvCxnSpPr/>
      </xdr:nvCxnSpPr>
      <xdr:spPr>
        <a:xfrm flipV="1">
          <a:off x="6715151" y="3753908"/>
          <a:ext cx="315206" cy="1"/>
        </a:xfrm>
        <a:prstGeom prst="straightConnector1">
          <a:avLst/>
        </a:prstGeom>
        <a:ln w="38100">
          <a:solidFill>
            <a:srgbClr val="FF66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83228</xdr:colOff>
      <xdr:row>7</xdr:row>
      <xdr:rowOff>137584</xdr:rowOff>
    </xdr:from>
    <xdr:ext cx="8203522" cy="27305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BC4ED0-5F9F-4453-B88B-8E42ED8D029D}"/>
            </a:ext>
          </a:extLst>
        </xdr:cNvPr>
        <xdr:cNvSpPr txBox="1"/>
      </xdr:nvSpPr>
      <xdr:spPr>
        <a:xfrm>
          <a:off x="7057645" y="2381251"/>
          <a:ext cx="8203522" cy="2730500"/>
        </a:xfrm>
        <a:prstGeom prst="roundRect">
          <a:avLst/>
        </a:prstGeom>
        <a:solidFill>
          <a:schemeClr val="bg1"/>
        </a:solidFill>
        <a:ln w="38100">
          <a:solidFill>
            <a:srgbClr val="FF66FF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lang="th-TH" sz="2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ตรวจสอบข้อมูลให้ตรงกับ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</a:t>
          </a:r>
          <a:r>
            <a:rPr lang="en-US" sz="2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Template </a:t>
          </a:r>
          <a:r>
            <a:rPr lang="th-TH" sz="2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โครงการเงินอุดหนุน งบประมาณเงินแผ่นดิน ประจำปีงบประมาณ พ.ศ. 2570</a:t>
          </a:r>
        </a:p>
        <a:p>
          <a:pPr lvl="0"/>
          <a:r>
            <a:rPr lang="th-TH" sz="2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2.เอกสารหมายเลข 4 - แบบฟอร์มการเสนอโครงการเงินอุดหนุน เพื่อประกอบการเสนอของบประมาณเงินแผ่นดิน ประจำปีงบประมาณ พ.ศ. 2570 </a:t>
          </a:r>
        </a:p>
        <a:p>
          <a:pPr lvl="0"/>
          <a:r>
            <a:rPr lang="th-TH" sz="2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3.เอกสารหมายเลข 4.1 - </a:t>
          </a:r>
          <a:r>
            <a:rPr lang="th-TH" sz="2400" b="1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รายละเอียดแตกตัวคูณงบประมาณโครงการเงินอุดหนุน งบประมาณเงินแผ่นดิน </a:t>
          </a:r>
        </a:p>
      </xdr:txBody>
    </xdr:sp>
    <xdr:clientData/>
  </xdr:oneCellAnchor>
  <xdr:oneCellAnchor>
    <xdr:from>
      <xdr:col>4</xdr:col>
      <xdr:colOff>1174750</xdr:colOff>
      <xdr:row>0</xdr:row>
      <xdr:rowOff>169333</xdr:rowOff>
    </xdr:from>
    <xdr:ext cx="1418167" cy="32808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AD8D8D3-A7DF-465E-A8D6-10B7D4D4EAB4}"/>
            </a:ext>
          </a:extLst>
        </xdr:cNvPr>
        <xdr:cNvSpPr txBox="1"/>
      </xdr:nvSpPr>
      <xdr:spPr>
        <a:xfrm>
          <a:off x="5312833" y="169333"/>
          <a:ext cx="1418167" cy="3280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สรุปภาพรวมโครงการ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116681</xdr:colOff>
      <xdr:row>0</xdr:row>
      <xdr:rowOff>40482</xdr:rowOff>
    </xdr:from>
    <xdr:to>
      <xdr:col>12</xdr:col>
      <xdr:colOff>802481</xdr:colOff>
      <xdr:row>0</xdr:row>
      <xdr:rowOff>335757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811C22-24F7-4EEF-9D2B-B8C753202E82}"/>
            </a:ext>
          </a:extLst>
        </xdr:cNvPr>
        <xdr:cNvSpPr txBox="1"/>
      </xdr:nvSpPr>
      <xdr:spPr>
        <a:xfrm>
          <a:off x="9784556" y="40482"/>
          <a:ext cx="1524000" cy="2952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900"/>
            </a:lnSpc>
          </a:pPr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</xdr:col>
      <xdr:colOff>701525</xdr:colOff>
      <xdr:row>6</xdr:row>
      <xdr:rowOff>7410</xdr:rowOff>
    </xdr:from>
    <xdr:to>
      <xdr:col>11</xdr:col>
      <xdr:colOff>326571</xdr:colOff>
      <xdr:row>6</xdr:row>
      <xdr:rowOff>7410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C4079FA-63D1-4210-9F06-963FD480C1C5}"/>
            </a:ext>
          </a:extLst>
        </xdr:cNvPr>
        <xdr:cNvCxnSpPr/>
      </xdr:nvCxnSpPr>
      <xdr:spPr>
        <a:xfrm>
          <a:off x="5168750" y="1779060"/>
          <a:ext cx="4825696" cy="0"/>
        </a:xfrm>
        <a:prstGeom prst="straightConnector1">
          <a:avLst/>
        </a:prstGeom>
        <a:ln w="3810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355023</xdr:colOff>
      <xdr:row>6</xdr:row>
      <xdr:rowOff>17319</xdr:rowOff>
    </xdr:from>
    <xdr:ext cx="3331275" cy="72736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D1BE52-CE85-4550-BD77-F84E4600DCE6}"/>
            </a:ext>
          </a:extLst>
        </xdr:cNvPr>
        <xdr:cNvSpPr txBox="1"/>
      </xdr:nvSpPr>
      <xdr:spPr>
        <a:xfrm>
          <a:off x="10022898" y="1788969"/>
          <a:ext cx="3331275" cy="727362"/>
        </a:xfrm>
        <a:prstGeom prst="rect">
          <a:avLst/>
        </a:prstGeom>
        <a:solidFill>
          <a:schemeClr val="bg1"/>
        </a:solidFill>
        <a:ln w="28575">
          <a:solidFill>
            <a:srgbClr val="FF66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20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กรุณาเลือก </a:t>
          </a:r>
          <a:r>
            <a:rPr lang="en-US" sz="20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Drop Down</a:t>
          </a:r>
          <a:r>
            <a:rPr lang="th-TH" sz="20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ข้อมูลแผนงานก่อน</a:t>
          </a:r>
        </a:p>
        <a:p>
          <a:pPr algn="ctr"/>
          <a:r>
            <a:rPr lang="th-TH" sz="20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จากนั้นจึงเลือกผลผลิต</a:t>
          </a:r>
        </a:p>
      </xdr:txBody>
    </xdr:sp>
    <xdr:clientData/>
  </xdr:oneCellAnchor>
  <xdr:twoCellAnchor>
    <xdr:from>
      <xdr:col>6</xdr:col>
      <xdr:colOff>0</xdr:colOff>
      <xdr:row>9</xdr:row>
      <xdr:rowOff>5981</xdr:rowOff>
    </xdr:from>
    <xdr:to>
      <xdr:col>7</xdr:col>
      <xdr:colOff>279539</xdr:colOff>
      <xdr:row>10</xdr:row>
      <xdr:rowOff>166802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A332AD1-C245-41D4-A0AD-14CF7D028D68}"/>
            </a:ext>
          </a:extLst>
        </xdr:cNvPr>
        <xdr:cNvSpPr/>
      </xdr:nvSpPr>
      <xdr:spPr>
        <a:xfrm>
          <a:off x="5334000" y="2615831"/>
          <a:ext cx="1146314" cy="465621"/>
        </a:xfrm>
        <a:prstGeom prst="rect">
          <a:avLst/>
        </a:prstGeom>
        <a:noFill/>
        <a:ln w="38100">
          <a:solidFill>
            <a:srgbClr val="33CC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866222</xdr:colOff>
      <xdr:row>9</xdr:row>
      <xdr:rowOff>0</xdr:rowOff>
    </xdr:from>
    <xdr:to>
      <xdr:col>9</xdr:col>
      <xdr:colOff>277927</xdr:colOff>
      <xdr:row>10</xdr:row>
      <xdr:rowOff>160821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4C69FC7-1F77-4DE7-A223-949A7549AF48}"/>
            </a:ext>
          </a:extLst>
        </xdr:cNvPr>
        <xdr:cNvSpPr/>
      </xdr:nvSpPr>
      <xdr:spPr>
        <a:xfrm>
          <a:off x="7066997" y="2609850"/>
          <a:ext cx="1145255" cy="465621"/>
        </a:xfrm>
        <a:prstGeom prst="rect">
          <a:avLst/>
        </a:prstGeom>
        <a:noFill/>
        <a:ln w="38100">
          <a:solidFill>
            <a:srgbClr val="33CC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612567</xdr:colOff>
      <xdr:row>11</xdr:row>
      <xdr:rowOff>293227</xdr:rowOff>
    </xdr:from>
    <xdr:to>
      <xdr:col>9</xdr:col>
      <xdr:colOff>488097</xdr:colOff>
      <xdr:row>11</xdr:row>
      <xdr:rowOff>293227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CD9DE179-E569-4A1C-8292-475CE76B0942}"/>
            </a:ext>
          </a:extLst>
        </xdr:cNvPr>
        <xdr:cNvCxnSpPr/>
      </xdr:nvCxnSpPr>
      <xdr:spPr>
        <a:xfrm>
          <a:off x="6813342" y="3446002"/>
          <a:ext cx="1609080" cy="0"/>
        </a:xfrm>
        <a:prstGeom prst="straightConnector1">
          <a:avLst/>
        </a:prstGeom>
        <a:ln w="19050">
          <a:solidFill>
            <a:srgbClr val="33CC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496380</xdr:colOff>
      <xdr:row>11</xdr:row>
      <xdr:rowOff>74770</xdr:rowOff>
    </xdr:from>
    <xdr:to>
      <xdr:col>11</xdr:col>
      <xdr:colOff>578975</xdr:colOff>
      <xdr:row>12</xdr:row>
      <xdr:rowOff>216033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94908FA-6E46-43AF-93F6-5232E1DED826}"/>
            </a:ext>
          </a:extLst>
        </xdr:cNvPr>
        <xdr:cNvSpPr txBox="1"/>
      </xdr:nvSpPr>
      <xdr:spPr>
        <a:xfrm>
          <a:off x="8430705" y="3256120"/>
          <a:ext cx="1816145" cy="407963"/>
        </a:xfrm>
        <a:prstGeom prst="roundRect">
          <a:avLst/>
        </a:prstGeom>
        <a:solidFill>
          <a:schemeClr val="bg1"/>
        </a:solidFill>
        <a:ln w="38100">
          <a:solidFill>
            <a:srgbClr val="33CCCC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ระบุปีงบประมาณเท่านั้น</a:t>
          </a:r>
          <a:endParaRPr lang="th-TH" sz="14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620849</xdr:colOff>
      <xdr:row>10</xdr:row>
      <xdr:rowOff>295870</xdr:rowOff>
    </xdr:from>
    <xdr:to>
      <xdr:col>7</xdr:col>
      <xdr:colOff>620850</xdr:colOff>
      <xdr:row>11</xdr:row>
      <xdr:rowOff>301507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C2185E44-C961-4F9A-A5EA-375D81BE64F7}"/>
            </a:ext>
          </a:extLst>
        </xdr:cNvPr>
        <xdr:cNvCxnSpPr/>
      </xdr:nvCxnSpPr>
      <xdr:spPr>
        <a:xfrm flipV="1">
          <a:off x="6821624" y="3181945"/>
          <a:ext cx="1" cy="262812"/>
        </a:xfrm>
        <a:prstGeom prst="line">
          <a:avLst/>
        </a:prstGeom>
        <a:ln w="19050">
          <a:solidFill>
            <a:srgbClr val="33CC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322790</xdr:colOff>
      <xdr:row>10</xdr:row>
      <xdr:rowOff>306914</xdr:rowOff>
    </xdr:from>
    <xdr:to>
      <xdr:col>9</xdr:col>
      <xdr:colOff>26227</xdr:colOff>
      <xdr:row>10</xdr:row>
      <xdr:rowOff>306914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72F5C5A-D023-4A1E-933F-4B642754ECBE}"/>
            </a:ext>
          </a:extLst>
        </xdr:cNvPr>
        <xdr:cNvCxnSpPr/>
      </xdr:nvCxnSpPr>
      <xdr:spPr>
        <a:xfrm>
          <a:off x="5656790" y="3183464"/>
          <a:ext cx="2303762" cy="0"/>
        </a:xfrm>
        <a:prstGeom prst="line">
          <a:avLst/>
        </a:prstGeom>
        <a:ln w="19050">
          <a:solidFill>
            <a:srgbClr val="33CC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707571</xdr:colOff>
      <xdr:row>22</xdr:row>
      <xdr:rowOff>102892</xdr:rowOff>
    </xdr:from>
    <xdr:to>
      <xdr:col>13</xdr:col>
      <xdr:colOff>62744</xdr:colOff>
      <xdr:row>22</xdr:row>
      <xdr:rowOff>108857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E6BD8CA2-60B1-46B4-A9BB-366777617772}"/>
            </a:ext>
          </a:extLst>
        </xdr:cNvPr>
        <xdr:cNvCxnSpPr/>
      </xdr:nvCxnSpPr>
      <xdr:spPr>
        <a:xfrm flipV="1">
          <a:off x="11213646" y="8170567"/>
          <a:ext cx="193373" cy="5965"/>
        </a:xfrm>
        <a:prstGeom prst="straightConnector1">
          <a:avLst/>
        </a:prstGeom>
        <a:ln w="38100">
          <a:solidFill>
            <a:srgbClr val="7EB0DE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254000</xdr:colOff>
      <xdr:row>19</xdr:row>
      <xdr:rowOff>275167</xdr:rowOff>
    </xdr:from>
    <xdr:to>
      <xdr:col>12</xdr:col>
      <xdr:colOff>709084</xdr:colOff>
      <xdr:row>31</xdr:row>
      <xdr:rowOff>296333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A7627CA-16CD-4068-B29E-AE3C2F0A1AF6}"/>
            </a:ext>
          </a:extLst>
        </xdr:cNvPr>
        <xdr:cNvSpPr/>
      </xdr:nvSpPr>
      <xdr:spPr>
        <a:xfrm>
          <a:off x="254000" y="5609167"/>
          <a:ext cx="10961159" cy="9546166"/>
        </a:xfrm>
        <a:prstGeom prst="rect">
          <a:avLst/>
        </a:prstGeom>
        <a:noFill/>
        <a:ln w="38100">
          <a:solidFill>
            <a:srgbClr val="7EB0D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13</xdr:col>
      <xdr:colOff>65615</xdr:colOff>
      <xdr:row>20</xdr:row>
      <xdr:rowOff>350763</xdr:rowOff>
    </xdr:from>
    <xdr:ext cx="1744134" cy="388105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8F34902-07F6-427D-8191-4AB28B2C0016}"/>
            </a:ext>
          </a:extLst>
        </xdr:cNvPr>
        <xdr:cNvSpPr txBox="1"/>
      </xdr:nvSpPr>
      <xdr:spPr>
        <a:xfrm>
          <a:off x="11409890" y="5960988"/>
          <a:ext cx="1744134" cy="3881059"/>
        </a:xfrm>
        <a:prstGeom prst="roundRect">
          <a:avLst/>
        </a:prstGeom>
        <a:solidFill>
          <a:schemeClr val="bg1"/>
        </a:solidFill>
        <a:ln w="38100">
          <a:solidFill>
            <a:srgbClr val="7EB0DE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การพิมพ์ข้อความที่มีการต่อเนื่องกัน ให้พิมพ์ภายในช่องเดียวกัน (ห้าม 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Enter </a:t>
          </a:r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ลงมาอีกช่อง)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l"/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และปรับการจัดรูปแบบเซลล์ (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Format Cell) &gt; </a:t>
          </a:r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เลือกการจัดตำแหน่ง (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Alignment) </a:t>
          </a:r>
          <a:b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&gt; </a:t>
          </a:r>
          <a:r>
            <a:rPr lang="th-TH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การตัดข้อความ (</a:t>
          </a:r>
          <a:r>
            <a:rPr lang="en-US" sz="1600" b="1" u="none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Wrap Text)</a:t>
          </a:r>
          <a:endParaRPr lang="th-TH" sz="1600" b="1" u="none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6</xdr:col>
      <xdr:colOff>33544</xdr:colOff>
      <xdr:row>62</xdr:row>
      <xdr:rowOff>13607</xdr:rowOff>
    </xdr:from>
    <xdr:to>
      <xdr:col>11</xdr:col>
      <xdr:colOff>0</xdr:colOff>
      <xdr:row>62</xdr:row>
      <xdr:rowOff>24644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DD0FFC5D-73A9-41A3-958B-E323C9623939}"/>
            </a:ext>
          </a:extLst>
        </xdr:cNvPr>
        <xdr:cNvCxnSpPr/>
      </xdr:nvCxnSpPr>
      <xdr:spPr>
        <a:xfrm flipV="1">
          <a:off x="5367544" y="24988157"/>
          <a:ext cx="4300331" cy="11037"/>
        </a:xfrm>
        <a:prstGeom prst="straightConnector1">
          <a:avLst/>
        </a:prstGeom>
        <a:ln w="38100">
          <a:solidFill>
            <a:srgbClr val="FFB7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80625</xdr:colOff>
      <xdr:row>59</xdr:row>
      <xdr:rowOff>54429</xdr:rowOff>
    </xdr:from>
    <xdr:ext cx="2341446" cy="1279071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98402B5-B566-445E-9A08-34B24AAF6588}"/>
            </a:ext>
          </a:extLst>
        </xdr:cNvPr>
        <xdr:cNvSpPr txBox="1"/>
      </xdr:nvSpPr>
      <xdr:spPr>
        <a:xfrm>
          <a:off x="9748500" y="24228879"/>
          <a:ext cx="2341446" cy="1279071"/>
        </a:xfrm>
        <a:prstGeom prst="roundRect">
          <a:avLst/>
        </a:prstGeom>
        <a:solidFill>
          <a:schemeClr val="bg1"/>
        </a:solidFill>
        <a:ln w="38100">
          <a:solidFill>
            <a:srgbClr val="FFB7FF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จำนวนเงินในปี 2570 ต้องเท่ากับเอกสารหมายเลข </a:t>
          </a:r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.1 และ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4.2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 ในโครงการเดียวกัน</a:t>
          </a:r>
          <a:endParaRPr lang="th-TH" sz="1800" b="1">
            <a:solidFill>
              <a:schemeClr val="accent1">
                <a:lumMod val="75000"/>
              </a:schemeClr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2</xdr:col>
      <xdr:colOff>2053166</xdr:colOff>
      <xdr:row>65</xdr:row>
      <xdr:rowOff>13758</xdr:rowOff>
    </xdr:from>
    <xdr:to>
      <xdr:col>11</xdr:col>
      <xdr:colOff>52916</xdr:colOff>
      <xdr:row>66</xdr:row>
      <xdr:rowOff>66675</xdr:rowOff>
    </xdr:to>
    <xdr:sp macro="" textlink="">
      <xdr:nvSpPr>
        <xdr:cNvPr id="16" name="Rounded Rectangle 17">
          <a:extLst>
            <a:ext uri="{FF2B5EF4-FFF2-40B4-BE49-F238E27FC236}">
              <a16:creationId xmlns:a16="http://schemas.microsoft.com/office/drawing/2014/main" id="{1782A582-89B3-427D-84CB-8BAACDD5B292}"/>
            </a:ext>
          </a:extLst>
        </xdr:cNvPr>
        <xdr:cNvSpPr/>
      </xdr:nvSpPr>
      <xdr:spPr>
        <a:xfrm>
          <a:off x="2681816" y="25788408"/>
          <a:ext cx="7038975" cy="319617"/>
        </a:xfrm>
        <a:prstGeom prst="roundRect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52916</xdr:colOff>
      <xdr:row>65</xdr:row>
      <xdr:rowOff>163286</xdr:rowOff>
    </xdr:from>
    <xdr:to>
      <xdr:col>11</xdr:col>
      <xdr:colOff>449036</xdr:colOff>
      <xdr:row>65</xdr:row>
      <xdr:rowOff>176288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76933847-5D61-45CB-A48B-D3413F65CD9F}"/>
            </a:ext>
          </a:extLst>
        </xdr:cNvPr>
        <xdr:cNvCxnSpPr>
          <a:stCxn id="16" idx="3"/>
        </xdr:cNvCxnSpPr>
      </xdr:nvCxnSpPr>
      <xdr:spPr>
        <a:xfrm flipV="1">
          <a:off x="9720791" y="25937936"/>
          <a:ext cx="396120" cy="13002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417269</xdr:colOff>
      <xdr:row>64</xdr:row>
      <xdr:rowOff>123977</xdr:rowOff>
    </xdr:from>
    <xdr:ext cx="2358588" cy="10870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BD1A225-9D0E-48B2-9B12-8A24B6D88371}"/>
            </a:ext>
          </a:extLst>
        </xdr:cNvPr>
        <xdr:cNvSpPr txBox="1"/>
      </xdr:nvSpPr>
      <xdr:spPr>
        <a:xfrm>
          <a:off x="10085144" y="25631927"/>
          <a:ext cx="2358588" cy="1087060"/>
        </a:xfrm>
        <a:prstGeom prst="roundRect">
          <a:avLst/>
        </a:prstGeom>
        <a:solidFill>
          <a:sysClr val="window" lastClr="FFFFFF"/>
        </a:solidFill>
        <a:ln w="38100">
          <a:solidFill>
            <a:srgbClr val="92D05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lang="th-TH" sz="18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ช่องยอดรวมให้ใช้สูตรการคำนวณและตรวจทานทุกครั้งเพื่อความถูกต้อง</a:t>
          </a:r>
          <a:endParaRPr lang="en-US" sz="18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5</xdr:col>
      <xdr:colOff>6351</xdr:colOff>
      <xdr:row>58</xdr:row>
      <xdr:rowOff>296332</xdr:rowOff>
    </xdr:from>
    <xdr:to>
      <xdr:col>5</xdr:col>
      <xdr:colOff>846667</xdr:colOff>
      <xdr:row>67</xdr:row>
      <xdr:rowOff>52915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55185F35-44A9-4348-941F-35860A55FDE8}"/>
            </a:ext>
          </a:extLst>
        </xdr:cNvPr>
        <xdr:cNvSpPr/>
      </xdr:nvSpPr>
      <xdr:spPr>
        <a:xfrm>
          <a:off x="4473576" y="24175507"/>
          <a:ext cx="840316" cy="2185458"/>
        </a:xfrm>
        <a:prstGeom prst="rect">
          <a:avLst/>
        </a:prstGeom>
        <a:noFill/>
        <a:ln w="38100">
          <a:solidFill>
            <a:srgbClr val="FFB7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161059</xdr:colOff>
      <xdr:row>0</xdr:row>
      <xdr:rowOff>14720</xdr:rowOff>
    </xdr:from>
    <xdr:ext cx="1408431" cy="2857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49833D-CA80-481C-979E-E1D801BF7FDA}"/>
            </a:ext>
          </a:extLst>
        </xdr:cNvPr>
        <xdr:cNvSpPr txBox="1"/>
      </xdr:nvSpPr>
      <xdr:spPr>
        <a:xfrm>
          <a:off x="7657234" y="14720"/>
          <a:ext cx="1408431" cy="285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.1</a:t>
          </a:r>
        </a:p>
      </xdr:txBody>
    </xdr:sp>
    <xdr:clientData/>
  </xdr:oneCellAnchor>
  <xdr:oneCellAnchor>
    <xdr:from>
      <xdr:col>10</xdr:col>
      <xdr:colOff>400281</xdr:colOff>
      <xdr:row>21</xdr:row>
      <xdr:rowOff>133350</xdr:rowOff>
    </xdr:from>
    <xdr:ext cx="1657119" cy="16954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47DF78-CA49-4B12-AACA-5AFE3FDC1B60}"/>
            </a:ext>
          </a:extLst>
        </xdr:cNvPr>
        <xdr:cNvSpPr txBox="1"/>
      </xdr:nvSpPr>
      <xdr:spPr>
        <a:xfrm>
          <a:off x="8982306" y="4857750"/>
          <a:ext cx="1657119" cy="1695450"/>
        </a:xfrm>
        <a:prstGeom prst="roundRect">
          <a:avLst/>
        </a:prstGeom>
        <a:solidFill>
          <a:sysClr val="window" lastClr="FFFFFF"/>
        </a:solidFill>
        <a:ln w="38100">
          <a:solidFill>
            <a:srgbClr val="FF33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ตรวจสอบข้อมูลให้ตรงกับเอกสารหมายเลข </a:t>
          </a:r>
          <a:r>
            <a:rPr lang="en-US" sz="18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</a:t>
          </a:r>
          <a:r>
            <a:rPr lang="th-TH" sz="18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ส่วนที่ </a:t>
          </a:r>
          <a:r>
            <a:rPr lang="en-US" sz="18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th-TH" sz="18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และเอกสารหมายเลข </a:t>
          </a:r>
          <a:r>
            <a:rPr lang="en-US" sz="18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th-TH" sz="18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en-US" sz="18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endParaRPr lang="th-TH" sz="1800" b="1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15423</xdr:colOff>
      <xdr:row>25</xdr:row>
      <xdr:rowOff>243867</xdr:rowOff>
    </xdr:from>
    <xdr:to>
      <xdr:col>10</xdr:col>
      <xdr:colOff>323850</xdr:colOff>
      <xdr:row>26</xdr:row>
      <xdr:rowOff>3173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6EB061A-06B2-44FD-8210-CE1882C939FC}"/>
            </a:ext>
          </a:extLst>
        </xdr:cNvPr>
        <xdr:cNvCxnSpPr/>
      </xdr:nvCxnSpPr>
      <xdr:spPr>
        <a:xfrm flipV="1">
          <a:off x="8597448" y="5720742"/>
          <a:ext cx="308427" cy="6956"/>
        </a:xfrm>
        <a:prstGeom prst="straightConnector1">
          <a:avLst/>
        </a:prstGeom>
        <a:ln w="19050">
          <a:solidFill>
            <a:srgbClr val="FF33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419101</xdr:colOff>
      <xdr:row>7</xdr:row>
      <xdr:rowOff>465666</xdr:rowOff>
    </xdr:from>
    <xdr:to>
      <xdr:col>10</xdr:col>
      <xdr:colOff>10583</xdr:colOff>
      <xdr:row>42</xdr:row>
      <xdr:rowOff>21167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2F9D60B-05DA-4507-A8EB-58BC648BDDB4}"/>
            </a:ext>
          </a:extLst>
        </xdr:cNvPr>
        <xdr:cNvSpPr/>
      </xdr:nvSpPr>
      <xdr:spPr>
        <a:xfrm>
          <a:off x="7915276" y="2103966"/>
          <a:ext cx="677332" cy="6842126"/>
        </a:xfrm>
        <a:prstGeom prst="rect">
          <a:avLst/>
        </a:prstGeom>
        <a:noFill/>
        <a:ln w="38100">
          <a:solidFill>
            <a:srgbClr val="FF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10</xdr:col>
      <xdr:colOff>180975</xdr:colOff>
      <xdr:row>7</xdr:row>
      <xdr:rowOff>47625</xdr:rowOff>
    </xdr:from>
    <xdr:ext cx="3714750" cy="299084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2FF9DA1-A642-48EA-8ACE-C72D09660430}"/>
            </a:ext>
          </a:extLst>
        </xdr:cNvPr>
        <xdr:cNvSpPr txBox="1"/>
      </xdr:nvSpPr>
      <xdr:spPr>
        <a:xfrm>
          <a:off x="8763000" y="1752600"/>
          <a:ext cx="3714750" cy="2990849"/>
        </a:xfrm>
        <a:prstGeom prst="roundRect">
          <a:avLst/>
        </a:prstGeom>
        <a:solidFill>
          <a:schemeClr val="bg1"/>
        </a:solidFill>
        <a:ln w="3810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lang="th-TH" sz="18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การแตกตัวคูณ</a:t>
          </a:r>
          <a:r>
            <a:rPr lang="en-US" sz="1800" b="1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ยึดอัตราค่าใช้จ่ายตาม</a:t>
          </a:r>
          <a:endParaRPr lang="en-US" sz="1800" b="1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en-US" sz="18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</a:t>
          </a:r>
          <a:r>
            <a:rPr lang="th-TH" sz="18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ระเบียบกระทรวงการคลัง</a:t>
          </a:r>
          <a:endParaRPr lang="en-US" sz="1800" b="1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en-US" sz="18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</a:t>
          </a:r>
          <a:r>
            <a:rPr lang="th-TH" sz="18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หลักเกณฑ์และอัตราค่าใช้จ่ายประกอบการพิจารณางบประมาณรายจ่ายประจำปีที่เบิกจ่ายในลักษณะค่าตอบแทน ใช้สอย วัสดุ และค่าสาธารณูปโภค (ธันวาคม 2567)</a:t>
          </a:r>
          <a:endParaRPr lang="en-US" sz="1800" b="1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en-US" sz="18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</a:t>
          </a:r>
          <a:r>
            <a:rPr lang="th-TH" sz="18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หลักเกณฑ์ อัตราค่าใช้จ่าย และแนวทางการพิจารณางบประมาณรายจ่ายประจำปี การฝึกอบรมสัมมนา การโฆษณาประชาสัมพันธ์ การจ้างที่ปรึกษา (ธันวาคม 2567)</a:t>
          </a:r>
          <a:endParaRPr lang="en-US" sz="1800" b="1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n/Desktop/&#3619;&#3634;&#3618;&#3621;&#3632;&#3648;&#3629;&#3637;&#3618;&#3604;&#3605;&#3633;&#3623;&#3650;&#3588;&#3619;&#3591;&#3585;&#3634;&#3619;/&#3624;&#3636;&#3619;&#3636;&#3619;&#3634;&#3594;/&#3605;&#3633;&#3623;&#3650;&#3588;&#3619;&#3591;&#3585;&#3634;&#3619;&#3585;&#3656;&#3629;&#3609;&#3614;&#3636;&#3592;&#3634;&#3619;&#3603;&#3634;/SI_&#3588;&#3585;.&#3610;&#3641;&#3619;&#3603;&#3585;&#3634;&#3619;&#3605;&#3634;&#3617;&#3618;&#3640;&#3607;&#3608;&#3624;&#3634;&#3626;&#3605;&#3619;&#3660;%2015%20&#3650;&#3588;&#3619;&#3591;&#3585;&#3634;&#3619;_&#3586;&#3657;&#3629;&#3617;&#3641;&#3621;&#3648;&#3614;&#3636;&#3656;&#3617;&#3648;&#3605;&#3636;&#361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n/Local%20Settings/Temporary%20Internet%20Files/Content.IE5/5ZJAQXAZ/checklist-&#3588;&#3619;&#3640;&#3616;&#3633;&#3603;&#3601;&#366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/Desktop/&#3605;&#3633;&#3657;&#3591;&#3591;&#3610;&#3611;&#3619;&#3632;&#3617;&#3634;&#3603;&#3611;&#3637;%2061/&#3605;&#3633;&#3657;&#3591;&#3591;&#3610;&#3611;&#3619;&#3632;&#3617;&#3634;&#3603;&#3649;&#3612;&#3656;&#3609;&#3604;&#3636;&#3609;%2061/chromes%20download/&#3648;&#3629;&#3585;&#3626;&#3634;&#3619;&#3627;&#3617;&#3634;&#3618;&#3648;&#3621;&#3586;-1-&#3649;&#3610;&#3610;&#3626;&#3619;&#3640;&#3611;&#3649;&#3612;&#3609;&#3585;&#3634;&#3619;&#3648;&#3626;&#3609;&#3629;&#3586;&#3629;&#3605;&#3633;&#3657;&#3591;&#3591;&#3610;&#3621;&#3591;&#3607;&#3640;&#3609;%20-%20Cop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hromes%20download/&#3648;&#3629;&#3585;&#3626;&#3634;&#3619;&#3627;&#3617;&#3634;&#3618;&#3648;&#3621;&#3586;-1-&#3649;&#3610;&#3610;&#3626;&#3619;&#3640;&#3611;&#3649;&#3612;&#3609;&#3585;&#3634;&#3619;&#3648;&#3626;&#3609;&#3629;&#3586;&#3629;&#3605;&#3633;&#3657;&#3591;&#3591;&#3610;&#3621;&#3591;&#3607;&#3640;&#3609;%20-%20Cop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559\&#3600;&#3634;&#3609;&#3591;&#3610;&#3621;&#3591;&#3607;&#3640;&#3609;%20&#3592;&#3635;&#3649;&#3609;&#3585;&#3611;&#3619;&#3632;&#3648;&#3616;&#3607;%20255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/Desktop/&#3605;&#3633;&#3657;&#3591;&#3591;&#3610;&#3611;&#3619;&#3632;&#3617;&#3634;&#3603;&#3611;&#3637;%2061/&#3605;&#3633;&#3657;&#3591;&#3591;&#3610;&#3611;&#3619;&#3632;&#3617;&#3634;&#3603;&#3649;&#3612;&#3656;&#3609;&#3604;&#3636;&#3609;%2061/&#3648;&#3629;&#3585;&#3626;&#3634;&#3619;&#3627;&#3617;&#3634;&#3618;&#3648;&#3621;&#3586;-4-&#3649;&#3610;&#3610;&#3615;&#3629;&#3619;&#3660;&#3617;&#3648;&#3626;&#3609;&#3629;&#3650;&#3588;&#3619;&#3591;&#3585;&#3634;&#3619;&#3627;&#3617;&#3634;&#3618;&#3648;&#3621;&#3586;%20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591;&#3634;&#3609;&#3623;&#3636;&#3648;&#3588;&#3619;&#3634;&#3632;&#3627;&#3660;&#3649;&#3621;&#3632;&#3605;&#3636;&#3604;&#3605;&#3634;&#3617;&#3591;&#3610;&#3611;&#3619;&#3632;&#3617;&#3634;&#3603;\IKKYUSAN\&#3649;&#3610;&#3610;&#3615;&#3629;&#3619;&#3660;&#3617;&#3585;&#3634;&#3619;&#3648;&#3626;&#3609;&#3629;&#3650;&#3588;&#3619;&#3591;&#3585;&#3634;&#3619;&#3648;&#3614;&#3639;&#3656;&#3629;&#3611;&#3619;&#3632;&#3585;&#3629;&#3610;&#3585;&#3634;&#3619;&#3648;&#3626;&#3609;&#3629;&#3586;&#3629;&#3591;&#3610;&#3611;&#3619;&#3632;&#3617;&#3634;&#3603;&#3648;&#3591;&#3636;&#3609;&#3649;&#3612;&#3656;&#3609;&#3604;&#3636;&#3609;%20&#3611;&#3619;&#3632;&#3592;&#3635;&#3611;&#3637;&#3591;&#3610;&#3611;&#3619;&#3632;&#3617;&#3634;&#3603;%20256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KOOK%20WORK/3.Form/&#3648;&#3605;&#3619;&#3637;&#3618;&#3617;%202563/&#3649;&#3612;&#3656;&#3609;&#3604;&#3636;&#3609;/No.3%20&#3650;&#3588;&#3619;&#3591;&#3585;&#3634;&#3619;&#3648;&#3591;&#3636;&#3609;&#3629;&#3640;&#3604;&#3627;&#3609;&#3640;&#3609;%20&#3591;&#3610;&#3611;&#3619;&#3632;&#3617;&#3634;&#3603;&#3648;&#3591;&#3636;&#3609;&#3649;&#3612;&#3656;&#3609;&#3604;&#3636;&#3609;%20&#3611;&#3619;&#3632;&#3592;&#3635;&#3611;&#3637;&#3591;&#3610;&#3611;&#3619;&#3632;&#3617;&#3634;&#3603;%20256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KOOK%20WORK/3.Form/2568%20edit/&#3649;&#3612;&#3656;&#3609;&#3604;&#3636;&#3609;/&#3605;&#3633;&#3623;&#3629;&#3618;&#3656;&#3634;&#3591;&#3585;&#3634;&#3619;&#3585;&#3619;&#3629;&#3585;&#3649;&#3612;&#3656;&#3609;&#3604;&#3636;&#3609;_&#3648;&#3629;&#3585;&#3626;&#3634;&#3619;&#3627;&#3617;&#3634;&#3618;&#3648;&#3621;&#3586;%204-4.2%20&#3650;&#3588;&#3619;&#3591;&#3585;&#3634;&#3619;&#3648;&#3591;&#3636;&#3609;&#3629;&#3640;&#3604;&#3627;&#3609;&#3640;&#3609;-25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ownloads/ERP%201%20OCT%2058%20v.2/&#3649;&#3610;&#3610;&#3615;&#3629;&#3619;&#3660;&#3617;&#3607;&#3637;&#3656;1%20&#3649;&#3621;&#363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605;&#3633;&#3657;&#3591;&#3591;&#3610;&#3611;&#3619;&#3632;&#3617;&#3634;&#3603;&#3649;&#3612;&#3656;&#3609;&#3604;&#3636;&#3609;%2061/&#3626;&#3656;&#3591;&#3585;&#3629;&#3591;&#3649;&#3612;&#3609;/&#3648;&#3629;&#3585;&#3626;&#3634;&#3619;&#3627;&#3617;&#3634;&#3618;&#3648;&#3621;&#3586;-4-&#3649;&#3610;&#3610;&#3615;&#3629;&#3619;&#3660;&#3617;&#3585;&#3634;&#3619;&#3648;&#3626;&#3609;&#3629;&#3650;&#3588;&#3619;&#3591;&#3585;&#3634;&#3619;&#3648;&#3614;&#3639;&#3656;&#3629;&#3611;&#3619;&#3632;&#3585;&#3629;&#3610;&#3585;&#3634;&#3619;&#3648;&#3626;&#3609;&#3629;&#3586;&#3629;&#3591;&#3610;&#3611;&#3619;&#3632;&#3617;&#3634;&#3603;&#3648;&#3591;&#3636;&#3609;&#3649;&#3612;&#3656;&#3609;&#3604;&#3636;&#3609;-&#3611;&#3619;&#3632;&#3592;&#3635;&#3611;&#3637;&#3591;&#3610;&#3611;&#3619;&#3632;&#3617;&#3634;&#3603;.-2561-&#3648;&#3591;&#3636;&#3609;&#3591;&#3610;&#3629;&#3640;&#3604;&#3627;&#3609;&#3640;&#3609;%202.7&#3621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626;&#3656;&#3623;&#3609;&#3585;&#3621;&#3634;&#3591;\K%20project\&#3649;&#3610;&#3610;&#3615;&#3629;&#3619;&#3660;&#3617;&#3588;&#3635;&#3586;&#3629;&#3605;&#3633;&#3657;&#3591;&#3591;&#3610;&#3611;&#3619;&#3632;&#3617;&#3634;&#3603;&#3648;&#3591;&#3636;&#3609;&#3619;&#3634;&#3618;&#3652;&#3604;&#3657;%20&#3611;&#3637;%20256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form%20kook/&#3605;&#3633;&#3623;&#3629;&#3618;&#3656;&#3634;&#3591;&#3585;&#3634;&#3619;&#3585;&#3619;&#3629;&#3585;%20&#3650;&#3588;&#3619;&#3591;&#3585;&#3634;&#3619;&#3648;&#3591;&#3636;&#3609;&#3629;&#3640;&#3604;&#3627;&#3609;&#3640;&#3609;%20&#3648;&#3591;&#3636;&#3609;&#3649;&#3612;&#3656;&#3609;&#3604;&#3636;&#3609;%20256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KOOK%20WORK/3.Form/2567-EDIT/&#3605;&#3633;&#3623;&#3629;&#3618;&#3656;&#3634;&#3591;&#3585;&#3634;&#3619;&#3585;&#3619;&#3629;&#3585;&#3649;&#3610;&#3610;&#3648;&#3626;&#3609;&#3629;&#3586;&#3629;&#3591;&#3610;&#3611;&#3619;&#3632;&#3617;&#3634;&#3603;&#3650;&#3588;&#3619;&#3591;&#3585;&#3634;&#3619;&#3648;&#3591;&#3636;&#3609;&#3629;&#3640;&#3604;&#3627;&#3609;&#3640;&#3609;%20256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/Desktop/&#3605;&#3633;&#3657;&#3591;&#3591;&#3610;&#3611;&#3619;&#3632;&#3617;&#3634;&#3603;&#3611;&#3637;%2061/&#3605;&#3633;&#3657;&#3591;&#3591;&#3610;&#3611;&#3619;&#3632;&#3617;&#3634;&#3603;&#3649;&#3612;&#3656;&#3609;&#3604;&#3636;&#3609;%2061/&#3650;&#3588;&#3619;&#3591;&#3585;&#3634;&#3619;&#3619;&#3634;&#3618;&#3652;&#3604;&#365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650;&#3588;&#3619;&#3591;&#3585;&#3634;&#3619;&#3619;&#3634;&#3618;&#3652;&#3604;&#365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1.20.201\Project\Users\jkonghun\AppData\Local\Microsoft\Windows\Temporary%20Internet%20Files\Content.Outlook\ULJOV0JO\Documents%20and%20Settings\Ji\Desktop\WHT%20Co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วิจัยมุ่งเป้า"/>
      <sheetName val="2.พิพิธภัณฑ์"/>
      <sheetName val="3.นิทรรศการ"/>
      <sheetName val="4.ASEAN &amp; International"/>
      <sheetName val="5.บางกอกน้อย"/>
      <sheetName val="6.ฉุกเฉิน"/>
      <sheetName val="7.ศูนย์จุลชีพ"/>
      <sheetName val="8 โภชนาการ"/>
      <sheetName val="9 ศูนย์การแพทย์"/>
      <sheetName val="10 Sky walk"/>
      <sheetName val="11 กายวิทยาทาน"/>
      <sheetName val="12.เขื่อนเข็มพืด"/>
      <sheetName val="13 ผลิตแพทย์เพิ่ม"/>
      <sheetName val="14 ผลิตน้ำประปา"/>
      <sheetName val="15 บริการผ้า"/>
      <sheetName val="Index"/>
      <sheetName val="Ind.3.3.1"/>
      <sheetName val="Index no.9"/>
      <sheetName val="Index10-12(1)"/>
      <sheetName val="Index 4"/>
      <sheetName val="Ind.3.6"/>
      <sheetName val="Index_รวม"/>
      <sheetName val="Index(วิธีจัดซื้อจัดจ้างNo.6)"/>
      <sheetName val="ห้ามลบ"/>
      <sheetName val="ยุทธ วรส."/>
      <sheetName val="ยุทธ ม.มหิดล"/>
      <sheetName val="Ind.3.2"/>
      <sheetName val="สูตรแผนงาน"/>
      <sheetName val="Index(วิธีจัดซื้อจัดจ้างno.7)"/>
      <sheetName val="Ind..3.7"/>
      <sheetName val="index (2)"/>
      <sheetName val="Sheet3"/>
      <sheetName val="Sheet2"/>
      <sheetName val="Sheet4"/>
      <sheetName val="Ind.4.2"/>
      <sheetName val="Ind.3.5"/>
      <sheetName val="วิธีจัดซื้อจัดจ้าง"/>
      <sheetName val="Ind.4.6"/>
      <sheetName val="Ind 4.7"/>
      <sheetName val="List"/>
    </sheetNames>
    <sheetDataSet>
      <sheetData sheetId="0">
        <row r="1">
          <cell r="A1" t="str">
            <v>1. ด้านเกษตร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1. ด้านเกษตร</v>
          </cell>
        </row>
      </sheetData>
      <sheetData sheetId="13">
        <row r="1">
          <cell r="A1" t="str">
            <v>1. ด้านเกษตร</v>
          </cell>
        </row>
      </sheetData>
      <sheetData sheetId="14">
        <row r="1">
          <cell r="A1" t="str">
            <v>1. ด้านเกษตร</v>
          </cell>
        </row>
      </sheetData>
      <sheetData sheetId="15">
        <row r="1">
          <cell r="A1" t="str">
            <v>1. ด้านเกษตร</v>
          </cell>
          <cell r="I1" t="str">
            <v xml:space="preserve">1.1) แผนที่การใช้ที่ดิน (Zoning) เพื่อผลิตสินค้าเกษตร (นร.) </v>
          </cell>
        </row>
        <row r="2">
          <cell r="A2" t="str">
            <v xml:space="preserve">2. ด้านอุตสาหกรรม </v>
          </cell>
          <cell r="I2" t="str">
            <v>1.2) การพัฒนาอุตสาหกรรมอาหารตั้งแต่ต้นน้ำถึงปลายน้ำ (อก.)</v>
          </cell>
        </row>
        <row r="3">
          <cell r="A3" t="str">
            <v xml:space="preserve">3. การท่องเที่ยวและบริการ </v>
          </cell>
          <cell r="I3" t="str">
            <v>……………………………………………………………………………………….</v>
          </cell>
        </row>
        <row r="4">
          <cell r="A4" t="str">
            <v>4. โครงสร้างพื้นฐาน</v>
          </cell>
          <cell r="I4" t="str">
            <v>2.1)  แผนที่การใช้ที่ดิน (Zoning) เพื่ออุตสาหกรรม (อก.)</v>
          </cell>
        </row>
        <row r="5">
          <cell r="A5" t="str">
            <v xml:space="preserve">5. พลังงาน </v>
          </cell>
          <cell r="I5" t="str">
            <v>2.2) กำหนดและส่งเสริมอุตสาหกรรมในอนาคต (Bio-plastic, etc.) (อก.)</v>
          </cell>
        </row>
        <row r="6">
          <cell r="A6" t="str">
            <v>6. การเชื่อมโยงเศรษฐกิจในภูมิภาค</v>
          </cell>
          <cell r="I6" t="str">
            <v>2.3) นโยบายการส่งเสริมการลงทุน (อก.)</v>
          </cell>
        </row>
        <row r="7">
          <cell r="A7" t="str">
            <v xml:space="preserve">7. การปรับขีดความสามารถในการแข่งขัน </v>
          </cell>
          <cell r="I7" t="str">
            <v>2.4) การเพิ่มขีดความสามารถให้ SME และ OTOP สู่สากล (อก.)</v>
          </cell>
        </row>
        <row r="8">
          <cell r="A8" t="str">
            <v xml:space="preserve">8. การวิจัยและพัฒนา </v>
          </cell>
          <cell r="I8" t="str">
            <v>2.5) การนำทุนทางวัฒนธรรมและภูมิปัญญาไทยมาเพิ่มมูลค่า (อก.)</v>
          </cell>
        </row>
        <row r="9">
          <cell r="A9" t="str">
            <v xml:space="preserve">9. การพัฒนาคุณภาพการศึกษา </v>
          </cell>
          <cell r="I9" t="str">
            <v>……………………………………………………………………………………….</v>
          </cell>
        </row>
        <row r="10">
          <cell r="A10" t="str">
            <v>10. การยกระดับคุณภาพและมาตรฐานบริการสาธารณสุข</v>
          </cell>
          <cell r="I10" t="str">
            <v>3.1) แผนที่การจัดกลุ่มเมืองท่องเที่ยว (กก.)</v>
          </cell>
        </row>
        <row r="11">
          <cell r="A11" t="str">
            <v>11. การดูแลผู้สูงอายุ เด็ก สตรี และผู้ด้อยโอกาส</v>
          </cell>
          <cell r="I11" t="str">
            <v>3.2) เพิ่มขีดความสามารถทางการท่องเที่ยวเข้าสู่รายได้ 2 ล้านล้านบาทต่อปี (กก.)</v>
          </cell>
        </row>
        <row r="12">
          <cell r="A12" t="str">
            <v xml:space="preserve">12. การสร้างโอกาสและรายได้แก่วิสาหกิจขนาดกลาง   และขนาดย่อม (SMEs) และเศรษฐกิจชุมชน </v>
          </cell>
          <cell r="I12" t="str">
            <v>3.3) ไทยเป็นศูนย์กลาง Medical Hub ของภูมิภาค (กก.)</v>
          </cell>
        </row>
        <row r="13">
          <cell r="A13" t="str">
            <v xml:space="preserve">13. แรงงาน </v>
          </cell>
          <cell r="I13" t="str">
            <v>……………………………………………………………………………………….</v>
          </cell>
        </row>
        <row r="14">
          <cell r="A14" t="str">
            <v xml:space="preserve">14. ระบบยุติธรรมเพื่อลดความเหลื่อมล้ำ </v>
          </cell>
          <cell r="I14" t="str">
            <v>4.1) การลงทุนโครงสร้างพื้นฐานด้านการคมนาคมเชื่อมโยงในภูมิภาคอาเซียน (คค.)</v>
          </cell>
        </row>
        <row r="15">
          <cell r="A15" t="str">
            <v xml:space="preserve">15.การต่อต้านการคอร์รัปชั่นสร้างธรรมาภิบาลและความโปร่งใส  </v>
          </cell>
        </row>
        <row r="16">
          <cell r="A16" t="str">
            <v>16. การพัฒนาเมืองอุตสาหกรรมเชิงนิเวศ</v>
          </cell>
          <cell r="I16" t="str">
            <v>4.2) การลงทุนการให้บริการและใช้ประโยชน์ ICT (ทก.)</v>
          </cell>
        </row>
        <row r="17">
          <cell r="A17" t="str">
            <v>17. การลดการปล่อยก๊าซเรือนกระจก (GHG)</v>
          </cell>
          <cell r="I17" t="str">
            <v>……………………………………………………………………………………….</v>
          </cell>
        </row>
        <row r="18">
          <cell r="A18" t="str">
            <v>18. นโยบายการคลังเพื่อสิ่งแวดล้อม (กค.)</v>
          </cell>
          <cell r="I18" t="str">
            <v>5.1) นโยบายการปรับโครงสร้างการใช้และราคาพลังงานที่เหมาะสม (พน.)</v>
          </cell>
        </row>
        <row r="19">
          <cell r="A19" t="str">
            <v>19. การฟื้นฟูทรัพยากรธรรมชาติและการบริหารจัดการน้ำ</v>
          </cell>
          <cell r="I19" t="str">
            <v>5.2) การลงทุนเพื่อความมั่นคงของพลังงานและพลังงานทดแทน (พน.)</v>
          </cell>
        </row>
        <row r="20">
          <cell r="A20" t="str">
            <v xml:space="preserve">20. การเปลี่ยนแปลงสภาวะภูมิอากาศ </v>
          </cell>
          <cell r="I20" t="str">
            <v>……………………………………………………………………………………….</v>
          </cell>
        </row>
        <row r="21">
          <cell r="A21" t="str">
            <v>21. กรอบแนวทางและการปฏิรูปกฎหมาย</v>
          </cell>
          <cell r="I21" t="str">
            <v>6.1) การเตรียมความพร้อมในการเข้าสู่ประชาคมอาเซียน (3 เสา) (สศช.)</v>
          </cell>
        </row>
        <row r="22">
          <cell r="A22" t="str">
            <v>22. การปรับโครงสร้างระบบราชการ</v>
          </cell>
          <cell r="I22" t="str">
            <v>6.2) แก้ไข กฎหมาย กฎระเบียบ รองรับ ประชาคมอาเซียน (สศช. สคก.)</v>
          </cell>
        </row>
        <row r="23">
          <cell r="A23" t="str">
            <v xml:space="preserve">23. การพัฒนากำลังคนภาครัฐ </v>
          </cell>
          <cell r="I23" t="str">
            <v>6.3) ขับเคลื่อนการเชื่อมโยงนิคมอุตสาหกรรมทวาย และ Eastern seaboard (สศช.)</v>
          </cell>
        </row>
        <row r="24">
          <cell r="A24" t="str">
            <v xml:space="preserve">24. การปรับโครงสร้างภาษี </v>
          </cell>
          <cell r="I24" t="str">
            <v>6.4) เสริมสร้างความสัมพันธ์และความร่วมมือทางเศรษฐกิจกับประเทศเพื่อนบ้าน (กต.)</v>
          </cell>
        </row>
        <row r="25">
          <cell r="A25" t="str">
            <v xml:space="preserve">25. การจัดสรรงบประมาณ </v>
          </cell>
          <cell r="I25" t="str">
            <v>……………………………………………………………………………………….</v>
          </cell>
        </row>
        <row r="26">
          <cell r="A26" t="str">
            <v xml:space="preserve">26. การพัฒนาสินทรัพย์ราชการที่ไม่ได้ใช้งานให้เกิดประโยชน์สูงสุด </v>
          </cell>
          <cell r="I26" t="str">
            <v>7.1) การปรับปรุงขีดความสามารถในการแข่งขัน (100 ดัชนีชี้วัด) (สศช.)</v>
          </cell>
        </row>
        <row r="27">
          <cell r="A27" t="str">
            <v xml:space="preserve">27. การแก้ไขปัญหาความมั่นคงจังหวัดชายแดนภาคใต้ </v>
          </cell>
          <cell r="I27" t="str">
            <v xml:space="preserve">7.2) การพัฒนาการสร้าง Brand ประเทศไทย เป็น Modern Thailand (นร.) </v>
          </cell>
        </row>
        <row r="28">
          <cell r="A28" t="str">
            <v xml:space="preserve">28. การปฏิรูปการเมือง </v>
          </cell>
          <cell r="I28" t="str">
            <v>……………………………………………………………………………………….</v>
          </cell>
        </row>
        <row r="29">
          <cell r="I29" t="str">
            <v>8.1) ขับเคลื่อนค่าใช้จ่ายด้าน R&amp;D เป็นร้อยละ 1 ของ GDP (วท.)</v>
          </cell>
        </row>
        <row r="30">
          <cell r="I30" t="str">
            <v>8.2) Talent Mobility การใช้ประโยชน์จากกำลังคนด้าน S&amp;T (วท.</v>
          </cell>
        </row>
        <row r="31">
          <cell r="I31" t="str">
            <v>8.3) การใช้ประโยชน์ Regional Science Parks (วท.)</v>
          </cell>
        </row>
        <row r="32">
          <cell r="I32" t="str">
            <v>……………………………………………………………………………………….</v>
          </cell>
        </row>
        <row r="33">
          <cell r="I33" t="str">
            <v>9.1) ปฏิรูปการศึกษา (ครู หลักสูตร เทคโนโลยีการดูแลเด็กก่อนวัยเรียน และการใช้ ICT ในระบบการศึกษา เช่น แท็บเล็ตและอินเตอร์เน็ตไร้สาย  เป็นต้น) (ศธ.)</v>
          </cell>
        </row>
        <row r="34">
          <cell r="I34" t="str">
            <v>...........................................................................................................................</v>
          </cell>
        </row>
        <row r="35">
          <cell r="I35" t="str">
            <v xml:space="preserve">10.1) การจัดระบบบริการ กำลังพล และงบประมาณ (สธ.) </v>
          </cell>
        </row>
        <row r="36">
          <cell r="I36" t="str">
            <v>.........................................................................................................................</v>
          </cell>
        </row>
        <row r="37">
          <cell r="I37" t="str">
            <v>11.1) เพิ่มศักยภาพและโอกาส ความเท่าเทียม คุณภาพชีวิต (พม.)</v>
          </cell>
        </row>
        <row r="38">
          <cell r="I38" t="str">
            <v>11.2) กองทุนสตรี (นร.)</v>
          </cell>
        </row>
        <row r="39">
          <cell r="I39" t="str">
            <v>............................................................................................................................</v>
          </cell>
        </row>
        <row r="40">
          <cell r="I40" t="str">
            <v>12.1) กองทุนตั้งตัวได้ (ศธ.)</v>
          </cell>
        </row>
        <row r="41">
          <cell r="I41" t="str">
            <v>12.2) กองทุนหมู่บ้าน (นร.)</v>
          </cell>
        </row>
        <row r="42">
          <cell r="I42" t="str">
            <v>12.3) โครงการ SML (นร.๗)</v>
          </cell>
        </row>
        <row r="43">
          <cell r="I43" t="str">
            <v>12.4) โครงการรับจำนำสินค้าเกษตร (พณ.)</v>
          </cell>
        </row>
        <row r="44">
          <cell r="I44" t="str">
            <v>............................................................................................................................</v>
          </cell>
        </row>
        <row r="45">
          <cell r="I45" t="str">
            <v>13.1) การจัดการแรงงานต่างด้าว (รง.)</v>
          </cell>
        </row>
        <row r="46">
          <cell r="I46" t="str">
            <v>13.2) การฝึกอบรม และเพิ่มคุณภาพแรงงานให้สอดคล้องกับความต้องการ (รง.)</v>
          </cell>
        </row>
        <row r="47">
          <cell r="I47" t="str">
            <v>............................................................................................................................</v>
          </cell>
        </row>
        <row r="48">
          <cell r="I48" t="str">
            <v>14.1) การเข้าถึงระบบยุติธรรมของประชาชน (ยธ.)</v>
          </cell>
        </row>
        <row r="49">
          <cell r="I49" t="str">
            <v>............................................................................................................................</v>
          </cell>
        </row>
        <row r="50">
          <cell r="I50" t="str">
            <v>15.1) การลดคอร์รัปชั่นในภาครัฐ (กพร.)</v>
          </cell>
        </row>
        <row r="51">
          <cell r="I51" t="str">
            <v>15.2) การรณรงค์และสร้างแนวร่วมในสังคม (กพร.)</v>
          </cell>
        </row>
        <row r="66">
          <cell r="A66" t="str">
            <v>1. การเสริมสร้างความสามารถในการแข่งขันของสินค้า บริการ และการลงทุน</v>
          </cell>
          <cell r="I66" t="str">
            <v>1.1 การส่งเสริมการลงทุนไทยในต่างประเทศ</v>
          </cell>
        </row>
        <row r="67">
          <cell r="A67" t="str">
            <v>2. การพัฒนาคุณภาพชีวิตและการคุ้มครองทางสังคม</v>
          </cell>
          <cell r="I67" t="str">
            <v>1.2 การอำนวยความสะดวกด้านการค้า/การลงทุน</v>
          </cell>
        </row>
        <row r="68">
          <cell r="A68" t="str">
            <v>3. การพัฒนาโครงสร้างพื้นฐานและโลจิสติกส์</v>
          </cell>
          <cell r="I68" t="str">
            <v>1.3 การพัฒนาศักยภาพการแข่งขัน</v>
          </cell>
        </row>
        <row r="69">
          <cell r="A69" t="str">
            <v>4. การพัฒนาทรัพยากรมนุษย์</v>
          </cell>
          <cell r="I69" t="str">
            <v>1.4 การเพิ่มประสิทธิภาพการผลิต</v>
          </cell>
        </row>
        <row r="70">
          <cell r="A70" t="str">
            <v>5. การพัฒนากฎหมาย กฎ และระเบียบ</v>
          </cell>
          <cell r="I70" t="str">
            <v>1.5 การพัฒนา/ปรับปรุงมาตรฐาน</v>
          </cell>
        </row>
        <row r="71">
          <cell r="A71" t="str">
            <v>6. การสร้างความรู้ ความเข้าใจ และความตระหนักถึงความสำคัญของอาเซียน</v>
          </cell>
          <cell r="I71" t="str">
            <v>1.6 การตลาด</v>
          </cell>
        </row>
        <row r="72">
          <cell r="A72" t="str">
            <v>7. การเสริมสร้างความมั่นคง</v>
          </cell>
          <cell r="I72" t="str">
            <v>.....................................................................................................................................</v>
          </cell>
        </row>
        <row r="73">
          <cell r="A73" t="str">
            <v>8. การเพิ่มศักยภาพของเมืองเพื่อเชื่อมโยงโอกาสจากอาเซียน</v>
          </cell>
          <cell r="I73" t="str">
            <v>2.1 การคุ้มครองและระบบสวัสดิการทางสังคม</v>
          </cell>
        </row>
        <row r="74">
          <cell r="I74" t="str">
            <v>2.2 ความร่วมมือเพื่อพัฒนาคุณภาพชีวิต</v>
          </cell>
        </row>
        <row r="75">
          <cell r="I75" t="str">
            <v>2.3 สภาพแวดล้อมและความเป็นอยู่</v>
          </cell>
        </row>
        <row r="76">
          <cell r="I76" t="str">
            <v>.....................................................................................................................................</v>
          </cell>
        </row>
        <row r="77">
          <cell r="I77" t="str">
            <v>3.1 คมนาคมขนส่ง/โลจิสติกส์</v>
          </cell>
        </row>
        <row r="78">
          <cell r="I78" t="str">
            <v>3.2 พลังงาน</v>
          </cell>
        </row>
        <row r="79">
          <cell r="I79" t="str">
            <v>3.3 เทคโนโลยี สารสนเทศ และการสื่อสาร</v>
          </cell>
        </row>
        <row r="80">
          <cell r="I80" t="str">
            <v>.....................................................................................................................................</v>
          </cell>
        </row>
        <row r="81">
          <cell r="I81" t="str">
            <v>4.1 ภาคการศีกษา</v>
          </cell>
        </row>
        <row r="82">
          <cell r="I82" t="str">
            <v>4.2 ภาคแรงงานและผู้ประกอบการ</v>
          </cell>
        </row>
        <row r="83">
          <cell r="I83" t="str">
            <v>4.3 ภาครัฐ/เจ้าหน้าที่รัฐ</v>
          </cell>
        </row>
        <row r="84">
          <cell r="I84" t="str">
            <v>.....................................................................................................................................</v>
          </cell>
        </row>
        <row r="85">
          <cell r="I85" t="str">
            <v>5.1 ดำเนินการตามพันธกรณี</v>
          </cell>
        </row>
        <row r="86">
          <cell r="I86" t="str">
            <v>5.2 อำนวยความสะดวกเพื่อการค้าการลงทุน</v>
          </cell>
        </row>
        <row r="87">
          <cell r="I87" t="str">
            <v>5.3 ปกป้องผลประโยชน์/เพิ่มความสามารถในการแข่งขัน</v>
          </cell>
        </row>
        <row r="88">
          <cell r="I88" t="str">
            <v>.....................................................................................................................................</v>
          </cell>
        </row>
        <row r="89">
          <cell r="I89" t="str">
            <v>6.1 ภาคประชาชนทั่วไป</v>
          </cell>
        </row>
        <row r="90">
          <cell r="I90" t="str">
            <v>6.2 ภาคผู้ประกอบการ</v>
          </cell>
        </row>
        <row r="91">
          <cell r="I91" t="str">
            <v>6.3 ภาครัฐ/เจ้าหน้าที่รัฐ</v>
          </cell>
        </row>
        <row r="92">
          <cell r="I92" t="str">
            <v>.....................................................................................................................................</v>
          </cell>
        </row>
        <row r="93">
          <cell r="I93" t="str">
            <v>7.1 การเสริมสร้างความสัมพันธ์และความร่วมมือ</v>
          </cell>
        </row>
        <row r="94">
          <cell r="I94" t="str">
            <v>7.2 การบริหารจัดการพื้นที่ชายแดนทั้งทางบกและทางทะเล</v>
          </cell>
        </row>
        <row r="95">
          <cell r="I95" t="str">
            <v>7.3 การเสริมสร้างธรรมาภิบาล</v>
          </cell>
        </row>
        <row r="96">
          <cell r="I96" t="str">
            <v>7.4 ปัจจัยสนับสนุน</v>
          </cell>
        </row>
        <row r="97">
          <cell r="I97" t="str">
            <v>.....................................................................................................................................</v>
          </cell>
        </row>
        <row r="98">
          <cell r="I98" t="str">
            <v>8.1 เมืองหลวง</v>
          </cell>
        </row>
        <row r="99">
          <cell r="I99" t="str">
            <v>8.2 เมืองอุตสาหกรรม</v>
          </cell>
        </row>
        <row r="100">
          <cell r="I100" t="str">
            <v>8.3 เมืองชายแดนเพื่อการค้าและการลงทุน</v>
          </cell>
        </row>
        <row r="101">
          <cell r="I101" t="str">
            <v>8.4 เมืองบริการสุขภาพ</v>
          </cell>
        </row>
        <row r="102">
          <cell r="I102" t="str">
            <v>8.5 เมืองบริการการศึกษานานาชาติ</v>
          </cell>
        </row>
        <row r="103">
          <cell r="I103" t="str">
            <v>8.6 เมืองท่องเที่ยว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รภัณฑ์"/>
      <sheetName val="Index"/>
      <sheetName val="มุ"/>
    </sheetNames>
    <sheetDataSet>
      <sheetData sheetId="0">
        <row r="3">
          <cell r="A3" t="str">
            <v>(1) การสร้างความปรองดองสมานฉันท์ของคนในชาติและฟื้นฟูประชาธิปไตย</v>
          </cell>
        </row>
      </sheetData>
      <sheetData sheetId="1">
        <row r="3">
          <cell r="A3" t="str">
            <v>(1) การสร้างความปรองดองสมานฉันท์ของคนในชาติและฟื้นฟูประชาธิปไตย</v>
          </cell>
        </row>
        <row r="60">
          <cell r="A60" t="str">
            <v>สามารถใช้งานครุภัณฑ์เดิมได้ โดยไม่ต้องจัดหาทดแทน</v>
          </cell>
        </row>
        <row r="61">
          <cell r="A61" t="str">
            <v>สามารถใช้งานครุภัณฑ์เดิมได้ โดยปรับปรุงหรือซ่อมแซมครุภัณฑ์เดิม</v>
          </cell>
        </row>
        <row r="62">
          <cell r="A62" t="str">
            <v>ไม่สามารถใช้งานครุภัณฑ์เดิม/ไม่คุ้มค่าที่จะซ่อมแซม ต้องจัดหาครุภัณฑ์ใหม่ทดแทน</v>
          </cell>
        </row>
        <row r="63">
          <cell r="A63" t="str">
            <v>อื่น ๆ (ระบุ)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ัวอย่าง"/>
      <sheetName val="1.ใบสรุปลงทุน"/>
      <sheetName val="1.1 แผนการขอ"/>
      <sheetName val="Index1 (ห้ามลบ)"/>
      <sheetName val="ยุทธศาสตร์ชาติ"/>
      <sheetName val="เกณฑ์การเบิกจ่าย"/>
    </sheetNames>
    <sheetDataSet>
      <sheetData sheetId="0">
        <row r="3">
          <cell r="B3" t="str">
            <v>โปรดเลือก</v>
          </cell>
        </row>
      </sheetData>
      <sheetData sheetId="1"/>
      <sheetData sheetId="2"/>
      <sheetData sheetId="3">
        <row r="3">
          <cell r="B3" t="str">
            <v>โปรดเลือก</v>
          </cell>
        </row>
        <row r="118">
          <cell r="B118" t="str">
            <v>กรุณาระบุ Functional Area</v>
          </cell>
        </row>
        <row r="119">
          <cell r="B119" t="str">
            <v>0120012 การบริการและการศึกษาNS</v>
          </cell>
        </row>
        <row r="120">
          <cell r="B120" t="str">
            <v>0150001 วิทยาศาสตร์สุขภาพLS</v>
          </cell>
        </row>
        <row r="121">
          <cell r="B121" t="str">
            <v>0150003 อุดหนุนนักศึกษาเภสัช</v>
          </cell>
        </row>
        <row r="122">
          <cell r="B122" t="str">
            <v>0150010 สารสนเทศและสื่อสารพื้นฐาน</v>
          </cell>
        </row>
        <row r="123">
          <cell r="B123" t="str">
            <v>0150012 การบริการและการศึกษาLS</v>
          </cell>
        </row>
        <row r="124">
          <cell r="B124" t="str">
            <v>0160001 วิทยาศาสตร์สุขภาพBioMed</v>
          </cell>
        </row>
        <row r="125">
          <cell r="B125" t="str">
            <v>0160002 อุดหนุนบริหารจัดการBioMed</v>
          </cell>
        </row>
        <row r="126">
          <cell r="B126" t="str">
            <v>0160004 อุดหนุนนักศึกษาทันตแพทย์</v>
          </cell>
        </row>
        <row r="127">
          <cell r="B127" t="str">
            <v>0160005 อุดหนุนแพทย์แผนไทยฯ</v>
          </cell>
        </row>
        <row r="128">
          <cell r="B128" t="str">
            <v>0160007 อุดหนุนกายอุปกรณ์สิรินธรฯ</v>
          </cell>
        </row>
        <row r="129">
          <cell r="B129" t="str">
            <v>0160009 เทคโนโลยีศึกษาแพทยศาสตร์</v>
          </cell>
        </row>
        <row r="130">
          <cell r="B130" t="str">
            <v>0160011 อุดหนุนTelemedicine</v>
          </cell>
        </row>
        <row r="131">
          <cell r="B131" t="str">
            <v>0170001 วิทยาศาสตร์สุขภาพSupport</v>
          </cell>
        </row>
        <row r="132">
          <cell r="B132" t="str">
            <v>0170002 อุดหนุนบริหารจัดการSup</v>
          </cell>
        </row>
        <row r="133">
          <cell r="B133" t="str">
            <v>0170006 อุดหนุนคุณภาพการศึกษา</v>
          </cell>
        </row>
        <row r="134">
          <cell r="B134" t="str">
            <v>0170008 ทุนการศึกษาเฉลิมราชกุมารี</v>
          </cell>
        </row>
        <row r="135">
          <cell r="B135" t="str">
            <v>0210001 วิทยาศาสตร์เทคโนโลยีArt</v>
          </cell>
        </row>
        <row r="136">
          <cell r="B136" t="str">
            <v>0210003 อุดหนุนเทคโนโลยีอุษาคเนย์</v>
          </cell>
        </row>
        <row r="137">
          <cell r="B137" t="str">
            <v>0220001 วิทยาศาสตร์เทคโนโลยีNS</v>
          </cell>
        </row>
        <row r="138">
          <cell r="B138" t="str">
            <v>0220002 อุดหนุนบริหารจัดการNS</v>
          </cell>
        </row>
        <row r="139">
          <cell r="B139" t="str">
            <v>0220005 อุดหนุนพัฒนากำลังคนNS</v>
          </cell>
        </row>
        <row r="140">
          <cell r="B140" t="str">
            <v>0220009 อุดหนุนโอลิมปิกวิชาการ</v>
          </cell>
        </row>
        <row r="141">
          <cell r="B141" t="str">
            <v>0230001 วิทยาศาสตร์เทคโนโลยีEG&amp;IT</v>
          </cell>
        </row>
        <row r="142">
          <cell r="B142" t="str">
            <v>0230004 อุดหนุนนิติวิศวกรรม</v>
          </cell>
        </row>
        <row r="143">
          <cell r="B143" t="str">
            <v>0240001 วิทยาศาสตร์เทคโนโลยีSocia</v>
          </cell>
        </row>
        <row r="144">
          <cell r="B144" t="str">
            <v>0250001 วิทยาศาสตร์เทคโนโลยีLS</v>
          </cell>
        </row>
        <row r="145">
          <cell r="B145" t="str">
            <v>0270001 วิทยาศาสตร์เทคโนโลยีSup</v>
          </cell>
        </row>
        <row r="146">
          <cell r="B146" t="str">
            <v>0270006 เงินอุดหนุนเข้มแข็งเทคโนฯ</v>
          </cell>
        </row>
        <row r="147">
          <cell r="B147" t="str">
            <v>0270007 วิทย์เทคโน-น.ศ.พิการฯ</v>
          </cell>
        </row>
        <row r="148">
          <cell r="B148" t="str">
            <v>0270008 ทุนศึกษาต่อป.ตรีในประเทศ</v>
          </cell>
        </row>
        <row r="149">
          <cell r="B149" t="str">
            <v>0310001 สังคมศาสตร์Art</v>
          </cell>
        </row>
        <row r="150">
          <cell r="B150" t="str">
            <v>0310003 อุดหนุนเอเชียอาคเนย์ฯ</v>
          </cell>
        </row>
        <row r="151">
          <cell r="B151" t="str">
            <v>0310008 ขยายผลการสอนโดยใช้ทวิภาษา</v>
          </cell>
        </row>
        <row r="152">
          <cell r="B152" t="str">
            <v>0340001 สังคมศาสตร์SocialS</v>
          </cell>
        </row>
        <row r="153">
          <cell r="B153" t="str">
            <v>0340002 อุดหนุนบริหารจัดการ</v>
          </cell>
        </row>
        <row r="154">
          <cell r="B154" t="str">
            <v>0340004 อุดหนุนการศึกษาพิเศษ</v>
          </cell>
        </row>
        <row r="155">
          <cell r="B155" t="str">
            <v>0340005 ศาลายาพาวิลเลียน</v>
          </cell>
        </row>
        <row r="156">
          <cell r="B156" t="str">
            <v>0340006 สังคมศาสตร์ SocialS IN.</v>
          </cell>
        </row>
        <row r="157">
          <cell r="B157" t="str">
            <v>0370001 สังคมศาสตร์Support</v>
          </cell>
        </row>
        <row r="158">
          <cell r="B158" t="str">
            <v>0370006 พัฒนากำลังคน-มนุษยศาสตร์ฯ</v>
          </cell>
        </row>
        <row r="159">
          <cell r="B159" t="str">
            <v>0370007 สังคมศาสตร์-น.ศ.พิการฯ</v>
          </cell>
        </row>
        <row r="160">
          <cell r="B160" t="str">
            <v>0450007 ศูนย์การแพทย์นครสวรรค์</v>
          </cell>
        </row>
        <row r="161">
          <cell r="B161" t="str">
            <v>0460001 จัดบริการรักษาพยาบาลBio</v>
          </cell>
        </row>
        <row r="162">
          <cell r="B162" t="str">
            <v>0460002 อุดหนุนปฏิบัติการการแพทย์</v>
          </cell>
        </row>
        <row r="163">
          <cell r="B163" t="str">
            <v>0460003 อุดหนุน ค.พัฒนาแผนที่สมอง</v>
          </cell>
        </row>
        <row r="164">
          <cell r="B164" t="str">
            <v>0460004 ค.ความผิดปกติของตับ</v>
          </cell>
        </row>
        <row r="165">
          <cell r="B165" t="str">
            <v>0460005 ค.ศูนย์คุณภาพผู้สูงอายุ</v>
          </cell>
        </row>
        <row r="166">
          <cell r="B166" t="str">
            <v>0460006 อุดหนุนดูแลผู้ป่วยซับซ้อน</v>
          </cell>
        </row>
        <row r="167">
          <cell r="B167" t="str">
            <v>0460008 ทันตกรรมตติยภูมิ</v>
          </cell>
        </row>
        <row r="168">
          <cell r="B168" t="str">
            <v>0470001 จัดบริการรักษาพยาบาลSup</v>
          </cell>
        </row>
        <row r="169">
          <cell r="B169" t="str">
            <v>0510001 บริการวิชาการArt</v>
          </cell>
        </row>
        <row r="170">
          <cell r="B170" t="str">
            <v>0510011 อุดหนุนภาษาและวัฒนธรรม</v>
          </cell>
        </row>
        <row r="171">
          <cell r="B171" t="str">
            <v>0510019 บริการวิชาการดนตรีซีคอน</v>
          </cell>
        </row>
        <row r="172">
          <cell r="B172" t="str">
            <v>0510020 บริการวิชาการดนตรีพารากอน</v>
          </cell>
        </row>
        <row r="173">
          <cell r="B173" t="str">
            <v>0510021 บริการวิชาการCollegeShop</v>
          </cell>
        </row>
        <row r="174">
          <cell r="B174" t="str">
            <v>0510022 บริการวิชาการMusicSquare</v>
          </cell>
        </row>
        <row r="175">
          <cell r="B175" t="str">
            <v>0510026 บริการวิชาการซีคอนบางแค</v>
          </cell>
        </row>
        <row r="176">
          <cell r="B176" t="str">
            <v>0520001 บริการวิชาการNaturalSci</v>
          </cell>
        </row>
        <row r="177">
          <cell r="B177" t="str">
            <v>0520003 อุดหนุนค่าบำรุงสมาชิกNS</v>
          </cell>
        </row>
        <row r="178">
          <cell r="B178" t="str">
            <v>0520012 อุดหนุนโภชนาการ</v>
          </cell>
        </row>
        <row r="179">
          <cell r="B179" t="str">
            <v>0530001 บริการวิชาการEG&amp;IT</v>
          </cell>
        </row>
        <row r="180">
          <cell r="B180" t="str">
            <v>0540001 บริการวิชาการSocialSci</v>
          </cell>
        </row>
        <row r="181">
          <cell r="B181" t="str">
            <v>0540002 อุดหนุนการพัฒนาเด็ก</v>
          </cell>
        </row>
        <row r="182">
          <cell r="B182" t="str">
            <v>0540014 อุดหนุนวิชาการราชสุดา</v>
          </cell>
        </row>
        <row r="183">
          <cell r="B183" t="str">
            <v>0540029 โครงการพี่เลี้ยงเด็กชุมชน</v>
          </cell>
        </row>
        <row r="184">
          <cell r="B184" t="str">
            <v>0550001 บริการวิชาการLifeSciences</v>
          </cell>
        </row>
        <row r="185">
          <cell r="B185" t="str">
            <v>0550008 อุดหนุนด้านเภสัชศาสตร์</v>
          </cell>
        </row>
        <row r="186">
          <cell r="B186" t="str">
            <v>0550009 อุดหนุนตรวจสอบสารต้องห้าม</v>
          </cell>
        </row>
        <row r="187">
          <cell r="B187" t="str">
            <v>0550010 อุดหนุนโรคจากสัตว์</v>
          </cell>
        </row>
        <row r="188">
          <cell r="B188" t="str">
            <v>0550016 อุดหนุนวิชาการด้านสุขภาพ</v>
          </cell>
        </row>
        <row r="189">
          <cell r="B189" t="str">
            <v>0550018 อุดหนุนสมุนไพรสู่สากล</v>
          </cell>
        </row>
        <row r="190">
          <cell r="B190" t="str">
            <v>0550025 ตรวจวิเคราะห์สารปนเปื้อน</v>
          </cell>
        </row>
        <row r="191">
          <cell r="B191" t="str">
            <v>0560001 บริการวิชาการBiomedicine</v>
          </cell>
        </row>
        <row r="192">
          <cell r="B192" t="str">
            <v>0560004 อุดหนุนชันสูตรพลิกศพ</v>
          </cell>
        </row>
        <row r="193">
          <cell r="B193" t="str">
            <v>0560005 อุดหนุนพัฒนาสุขภาพช่องปาก</v>
          </cell>
        </row>
        <row r="194">
          <cell r="B194" t="str">
            <v>0560006 อุดหนุนฟื้นฟูขากรรไกร</v>
          </cell>
        </row>
        <row r="195">
          <cell r="B195" t="str">
            <v>0560007 อุดหนุนทันตสุขภาพแก่ชุมชน</v>
          </cell>
        </row>
        <row r="196">
          <cell r="B196" t="str">
            <v>0560013 อุดหนุนพฤติกรรมทางเพศ</v>
          </cell>
        </row>
        <row r="197">
          <cell r="B197" t="str">
            <v>0560016 อุดหนุนวิชาการด้านสุขภาพ</v>
          </cell>
        </row>
        <row r="198">
          <cell r="B198" t="str">
            <v>0560017 อุดหนุนศักยภาพประชากรไทย</v>
          </cell>
        </row>
        <row r="199">
          <cell r="B199" t="str">
            <v>0560023 อุดหนุนค.พัฒนาการศึกษาBIO</v>
          </cell>
        </row>
        <row r="200">
          <cell r="B200" t="str">
            <v>0560024 เบาหวานและความดันเลือดสูง</v>
          </cell>
        </row>
        <row r="201">
          <cell r="B201" t="str">
            <v>0560027 อุดหนุนผู้พิการมองเห็น</v>
          </cell>
        </row>
        <row r="202">
          <cell r="B202" t="str">
            <v>0560028 ศูนย์ทันตกรรมพระราชทาน</v>
          </cell>
        </row>
        <row r="203">
          <cell r="B203" t="str">
            <v>0570001 บริการวิชาการSupport</v>
          </cell>
        </row>
        <row r="204">
          <cell r="B204" t="str">
            <v>0570003 อุดหนุนค่าบำรุงสมาชิกSup</v>
          </cell>
        </row>
        <row r="205">
          <cell r="B205" t="str">
            <v>0570015 อุดหนุนชุมชนและสังคม</v>
          </cell>
        </row>
        <row r="206">
          <cell r="B206" t="str">
            <v>0570023 อุดหนุนค.พัฒนาการศึกษาSUP</v>
          </cell>
        </row>
        <row r="207">
          <cell r="B207" t="str">
            <v>0570030 อุดหนุนโครงการแม่วัยใส</v>
          </cell>
        </row>
        <row r="208">
          <cell r="B208" t="str">
            <v>0670001 ทำนุบำรุงศิลปวัฒนธรรมฯ</v>
          </cell>
        </row>
        <row r="209">
          <cell r="B209" t="str">
            <v>0670002 อุดหนุนทำนุบำรุงศิลปฯ</v>
          </cell>
        </row>
        <row r="210">
          <cell r="B210" t="str">
            <v>0950003 เร่งรัดผลิตกายภาพบำบัด</v>
          </cell>
        </row>
        <row r="211">
          <cell r="B211" t="str">
            <v>0960001 เร่งรัดผลิตแพทย์ฯ</v>
          </cell>
        </row>
        <row r="212">
          <cell r="B212" t="str">
            <v>0960002 เร่งรัดผลิตทันตแพทย์ฯ</v>
          </cell>
        </row>
        <row r="213">
          <cell r="B213" t="str">
            <v>0970004 อุดหนุนสัตวแพทย์ Support</v>
          </cell>
        </row>
        <row r="214">
          <cell r="B214" t="str">
            <v>1050002 อุดหนุนการผลิตพยาบาลเพิ่ม</v>
          </cell>
        </row>
        <row r="215">
          <cell r="B215" t="str">
            <v>1060001 อุดหนุนการผลิตแพทย์เพิ่ม</v>
          </cell>
        </row>
        <row r="268">
          <cell r="B268" t="str">
            <v>**** ครุภัณฑ์ ****</v>
          </cell>
        </row>
        <row r="269">
          <cell r="B269" t="str">
            <v>ครุภัณฑ์ทดแทนของเดิม</v>
          </cell>
        </row>
        <row r="270">
          <cell r="B270" t="str">
            <v>ครุภัณฑ์เพิ่มประสิทธิภาพ</v>
          </cell>
        </row>
        <row r="271">
          <cell r="B271" t="str">
            <v>ครุภัณฑ์ประจำอาคาร</v>
          </cell>
        </row>
        <row r="272">
          <cell r="B272" t="str">
            <v>ครุภัณฑ์ผูกพันเดิม</v>
          </cell>
        </row>
        <row r="273">
          <cell r="B273" t="str">
            <v>**** สิ่งก่อสร้าง ****</v>
          </cell>
        </row>
        <row r="274">
          <cell r="B274" t="str">
            <v>สิ่งก่อสร้างปีเดียว</v>
          </cell>
        </row>
        <row r="275">
          <cell r="B275" t="str">
            <v xml:space="preserve">สิ่งก่อสร้างผูกพันเดิม </v>
          </cell>
        </row>
        <row r="276">
          <cell r="B276" t="str">
            <v>สิ่งก่อสร้างผูกพันใหม่</v>
          </cell>
        </row>
        <row r="290">
          <cell r="B290" t="str">
            <v>แขวงบางยี่ขัน เขตบางพลัด กรุงเทพมหานคร</v>
          </cell>
          <cell r="C290" t="str">
            <v>กรกฎาคม 2560</v>
          </cell>
        </row>
        <row r="291">
          <cell r="B291" t="str">
            <v>แขวงศิริราช เขตบางกอกน้อย กรุงเทพมหานคร</v>
          </cell>
          <cell r="C291" t="str">
            <v>สิงหาคม 2560</v>
          </cell>
        </row>
        <row r="292">
          <cell r="B292" t="str">
            <v>แขวงทุ่งพญาไท เขตราชเทวี กรุงเทพมหานคร</v>
          </cell>
          <cell r="C292" t="str">
            <v>กันยายน 2560</v>
          </cell>
        </row>
        <row r="293">
          <cell r="B293" t="str">
            <v>ต.ศาลายา อ.พุทธมณฑล จังหวัดนครปฐม</v>
          </cell>
          <cell r="C293" t="str">
            <v>ตุลาคม 2560</v>
          </cell>
        </row>
        <row r="294">
          <cell r="B294" t="str">
            <v>อ.บางพลี จังหวัดสมุทรปราการ</v>
          </cell>
          <cell r="C294" t="str">
            <v>พฤศจิกายน 2560</v>
          </cell>
        </row>
        <row r="295">
          <cell r="B295" t="str">
            <v>ต.เขาทอง อ.พยุหะคีรี จังหวัดนครสวรรค์</v>
          </cell>
          <cell r="C295" t="str">
            <v>ธันวาคม 2560</v>
          </cell>
        </row>
        <row r="296">
          <cell r="B296" t="str">
            <v>ต.ลุ่มสุ่ม อ.ไทรโยค จังหวัดกาญจนบุรี</v>
          </cell>
        </row>
        <row r="297">
          <cell r="B297" t="str">
            <v>ต.โนนหนามแท่ง อ.เมืองอำนาจเจริญ จังหวัดอำนาจเจริญ</v>
          </cell>
        </row>
        <row r="298">
          <cell r="B298" t="str">
            <v>ต.หนองพลับ อ.หัวหิน จังหวัดประจวบคีรีขันธ์</v>
          </cell>
        </row>
        <row r="299">
          <cell r="B299" t="str">
            <v>อื่นๆ..โปรดระบุในช่องนี้</v>
          </cell>
        </row>
        <row r="316">
          <cell r="B316" t="str">
            <v>ครุภัณฑ์มาตรฐาน</v>
          </cell>
        </row>
        <row r="317">
          <cell r="B317" t="str">
            <v>ไม่ใช่ครุภัณฑ์มาตรฐาน</v>
          </cell>
        </row>
        <row r="329">
          <cell r="B329">
            <v>2561</v>
          </cell>
        </row>
        <row r="330">
          <cell r="B330">
            <v>2562</v>
          </cell>
        </row>
        <row r="331">
          <cell r="B331">
            <v>2563</v>
          </cell>
        </row>
        <row r="332">
          <cell r="B332">
            <v>2564</v>
          </cell>
        </row>
        <row r="333">
          <cell r="B333">
            <v>2565</v>
          </cell>
        </row>
        <row r="334">
          <cell r="B334">
            <v>2566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ัวอย่าง"/>
      <sheetName val="1.ใบสรุปลงทุน"/>
      <sheetName val="1.1 แผนการขอ"/>
      <sheetName val="Index1 (ห้ามลบ)"/>
      <sheetName val="ยุทธศาสตร์ชาติ"/>
      <sheetName val="เกณฑ์การเบิกจ่าย"/>
      <sheetName val="support(ห้ามลบ)"/>
      <sheetName val="Index"/>
      <sheetName val="Sheet1"/>
      <sheetName val="ตัวอย่างครุภัณฑ์"/>
    </sheetNames>
    <sheetDataSet>
      <sheetData sheetId="0">
        <row r="3">
          <cell r="B3" t="str">
            <v>โปรดเลือก</v>
          </cell>
        </row>
      </sheetData>
      <sheetData sheetId="1"/>
      <sheetData sheetId="2">
        <row r="3">
          <cell r="B3" t="str">
            <v>โปรดเลือก</v>
          </cell>
        </row>
      </sheetData>
      <sheetData sheetId="3">
        <row r="3">
          <cell r="B3" t="str">
            <v>โปรดเลือก</v>
          </cell>
        </row>
        <row r="5">
          <cell r="B5" t="str">
            <v>ข้อ 1</v>
          </cell>
        </row>
        <row r="7">
          <cell r="B7" t="str">
            <v>ข้อ 2.1</v>
          </cell>
        </row>
        <row r="8">
          <cell r="B8" t="str">
            <v>ข้อ 2.2</v>
          </cell>
        </row>
        <row r="9">
          <cell r="B9" t="str">
            <v>ข้อ 2.3</v>
          </cell>
        </row>
        <row r="10">
          <cell r="B10" t="str">
            <v>ข้อ 2.4</v>
          </cell>
        </row>
        <row r="12">
          <cell r="B12" t="str">
            <v>ข้อ 3.1</v>
          </cell>
        </row>
        <row r="13">
          <cell r="B13" t="str">
            <v>ข้อ 3.2</v>
          </cell>
        </row>
        <row r="14">
          <cell r="B14" t="str">
            <v>ข้อ 3.3</v>
          </cell>
        </row>
        <row r="15">
          <cell r="B15" t="str">
            <v>ข้อ 3.4</v>
          </cell>
        </row>
        <row r="16">
          <cell r="B16" t="str">
            <v>ข้อ 3.5</v>
          </cell>
        </row>
        <row r="17">
          <cell r="B17" t="str">
            <v>ข้อ 3.6</v>
          </cell>
        </row>
        <row r="18">
          <cell r="B18" t="str">
            <v>ข้อ 3.7</v>
          </cell>
        </row>
        <row r="20">
          <cell r="B20" t="str">
            <v>ข้อ 4.1</v>
          </cell>
        </row>
        <row r="21">
          <cell r="B21" t="str">
            <v>ข้อ 4.2</v>
          </cell>
        </row>
        <row r="22">
          <cell r="B22" t="str">
            <v>ข้อ 4.3</v>
          </cell>
        </row>
        <row r="23">
          <cell r="B23" t="str">
            <v>ข้อ 4.4</v>
          </cell>
        </row>
        <row r="24">
          <cell r="B24" t="str">
            <v>ข้อ 4.5</v>
          </cell>
        </row>
        <row r="26">
          <cell r="B26" t="str">
            <v>ข้อ 5.1</v>
          </cell>
        </row>
        <row r="27">
          <cell r="B27" t="str">
            <v>ข้อ 5.2</v>
          </cell>
        </row>
        <row r="28">
          <cell r="B28" t="str">
            <v>ข้อ 5.3</v>
          </cell>
        </row>
        <row r="30">
          <cell r="B30" t="str">
            <v>ข้อ 6.1</v>
          </cell>
        </row>
        <row r="31">
          <cell r="B31" t="str">
            <v>ข้อ 6.2</v>
          </cell>
        </row>
        <row r="32">
          <cell r="B32" t="str">
            <v>ข้อ 6.3</v>
          </cell>
        </row>
        <row r="33">
          <cell r="B33" t="str">
            <v>ข้อ 6.4</v>
          </cell>
        </row>
        <row r="34">
          <cell r="B34" t="str">
            <v>ข้อ 6.5</v>
          </cell>
        </row>
        <row r="35">
          <cell r="B35" t="str">
            <v>ข้อ 6.6</v>
          </cell>
        </row>
        <row r="36">
          <cell r="B36" t="str">
            <v>ข้อ 6.7</v>
          </cell>
        </row>
        <row r="37">
          <cell r="B37" t="str">
            <v>ข้อ 6.8</v>
          </cell>
        </row>
        <row r="38">
          <cell r="B38" t="str">
            <v>ข้อ 6.9</v>
          </cell>
        </row>
        <row r="39">
          <cell r="B39" t="str">
            <v>ข้อ 6.10</v>
          </cell>
        </row>
        <row r="40">
          <cell r="B40" t="str">
            <v>ข้อ 6.11</v>
          </cell>
        </row>
        <row r="41">
          <cell r="B41" t="str">
            <v>ข้อ 6.12</v>
          </cell>
        </row>
        <row r="42">
          <cell r="B42" t="str">
            <v>ข้อ 6.13</v>
          </cell>
        </row>
        <row r="43">
          <cell r="B43" t="str">
            <v>ข้อ 6.14</v>
          </cell>
        </row>
        <row r="44">
          <cell r="B44" t="str">
            <v>ข้อ 6.15</v>
          </cell>
        </row>
        <row r="45">
          <cell r="B45" t="str">
            <v>ข้อ 6.16</v>
          </cell>
        </row>
        <row r="46">
          <cell r="B46" t="str">
            <v>ข้อ 6.17</v>
          </cell>
        </row>
        <row r="47">
          <cell r="B47" t="str">
            <v>ข้อ 6.18</v>
          </cell>
        </row>
        <row r="49">
          <cell r="B49" t="str">
            <v>ข้อ 7</v>
          </cell>
        </row>
        <row r="51">
          <cell r="B51" t="str">
            <v>ข้อ 8.1</v>
          </cell>
        </row>
        <row r="52">
          <cell r="B52" t="str">
            <v>ข้อ 8.2</v>
          </cell>
        </row>
        <row r="54">
          <cell r="B54" t="str">
            <v>ข้อ 9.1</v>
          </cell>
        </row>
        <row r="55">
          <cell r="B55" t="str">
            <v>ข้อ 9.2</v>
          </cell>
        </row>
        <row r="56">
          <cell r="B56" t="str">
            <v>ข้อ 9.3</v>
          </cell>
        </row>
        <row r="57">
          <cell r="B57" t="str">
            <v>ข้อ 9.4</v>
          </cell>
        </row>
        <row r="59">
          <cell r="B59" t="str">
            <v>ข้อ 10.1</v>
          </cell>
        </row>
        <row r="60">
          <cell r="B60" t="str">
            <v>ข้อ 10.2</v>
          </cell>
        </row>
        <row r="61">
          <cell r="B61" t="str">
            <v>ข้อ 10.3</v>
          </cell>
        </row>
        <row r="62">
          <cell r="B62" t="str">
            <v>ข้อ 10.4</v>
          </cell>
        </row>
        <row r="64">
          <cell r="B64" t="str">
            <v>ข้อ 11.1</v>
          </cell>
        </row>
        <row r="65">
          <cell r="B65" t="str">
            <v>ข้อ 11.2</v>
          </cell>
        </row>
        <row r="76">
          <cell r="B76" t="str">
            <v>0101 สำนักงานอธิการบดี</v>
          </cell>
        </row>
        <row r="77">
          <cell r="B77" t="str">
            <v>0118 วิทยาเขตนครสวรรค์</v>
          </cell>
        </row>
        <row r="78">
          <cell r="B78" t="str">
            <v>0119 วิทยาเขตอำนาจเจริญ</v>
          </cell>
        </row>
        <row r="79">
          <cell r="B79" t="str">
            <v>0123 โครงการจัดตั้งสถาบันสิทธิมนุษยชนและสันติศึกษา</v>
          </cell>
        </row>
        <row r="80">
          <cell r="B80" t="str">
            <v>0200 บัณฑิตวิทยาลัย</v>
          </cell>
        </row>
        <row r="81">
          <cell r="B81" t="str">
            <v>0300 คณะทันตแพทยศาสตร์</v>
          </cell>
        </row>
        <row r="82">
          <cell r="B82" t="str">
            <v>0400 คณะเทคนิคการแพทย์</v>
          </cell>
        </row>
        <row r="83">
          <cell r="B83" t="str">
            <v>0500 คณะพยาบาลศาสตร์</v>
          </cell>
        </row>
        <row r="84">
          <cell r="B84" t="str">
            <v>0600 คณะแพทยศาสตร์โรงพยาบาลรามาธิบดี</v>
          </cell>
        </row>
        <row r="85">
          <cell r="B85" t="str">
            <v>0701 คณะแพทยศาสตร์ศิริราชพยาบาล</v>
          </cell>
        </row>
        <row r="86">
          <cell r="B86" t="str">
            <v>0800 คณะเภสัชศาสตร์</v>
          </cell>
        </row>
        <row r="87">
          <cell r="B87" t="str">
            <v>0900 คณะวิทยาศาสตร์</v>
          </cell>
        </row>
        <row r="88">
          <cell r="B88" t="str">
            <v>1000 คณะวิศวกรรมศาสตร์</v>
          </cell>
        </row>
        <row r="89">
          <cell r="B89" t="str">
            <v>1100 คณะเวชศาสตร์เขตร้อน</v>
          </cell>
        </row>
        <row r="90">
          <cell r="B90" t="str">
            <v>1200 คณะสังคมศาสตร์และมนุษยศาสตร์</v>
          </cell>
        </row>
        <row r="91">
          <cell r="B91" t="str">
            <v>1300 คณะสัตวแพทยศาสตร์</v>
          </cell>
        </row>
        <row r="92">
          <cell r="B92" t="str">
            <v>1400 คณะสาธารณสุขศาสตร์</v>
          </cell>
        </row>
        <row r="93">
          <cell r="B93" t="str">
            <v>1500 คณะสิ่งแวดล้อมและทรัพยากรศาสตร์</v>
          </cell>
        </row>
        <row r="94">
          <cell r="B94" t="str">
            <v>1600 วิทยาลัยราชสุดา</v>
          </cell>
        </row>
        <row r="95">
          <cell r="B95" t="str">
            <v>1700 วิทยาลัยวิทยาศาสตร์และเทคโนโลยีการกีฬา</v>
          </cell>
        </row>
        <row r="96">
          <cell r="B96" t="str">
            <v>1800 สถาบันพัฒนาสุขภาพอาเซียน</v>
          </cell>
        </row>
        <row r="97">
          <cell r="B97" t="str">
            <v>1900 สถาบันวิจัยประชากรและสังคม</v>
          </cell>
        </row>
        <row r="98">
          <cell r="B98" t="str">
            <v>2000 สถาบันวิจัยภาษาและวัฒนธรรมเอเชีย</v>
          </cell>
        </row>
        <row r="99">
          <cell r="B99" t="str">
            <v>2100 สถาบันโภชนาการ</v>
          </cell>
        </row>
        <row r="100">
          <cell r="B100" t="str">
            <v>2200 สถาบันชีววิทยาศาสตร์โมเลกุล</v>
          </cell>
        </row>
        <row r="101">
          <cell r="B101" t="str">
            <v>2300 สถาบันแห่งชาติเพื่อการพัฒนาเด็กและครอบครัว</v>
          </cell>
        </row>
        <row r="102">
          <cell r="B102" t="str">
            <v>2400 ศูนย์การแพทย์กาญจนาภิเษก</v>
          </cell>
        </row>
        <row r="103">
          <cell r="B103" t="str">
            <v>2500 ศูนย์ตรวจสอบสารต้องห้ามในนักกีฬา</v>
          </cell>
        </row>
        <row r="104">
          <cell r="B104" t="str">
            <v>2800 ศูนย์สัตว์ทดลองแห่งชาติ</v>
          </cell>
        </row>
        <row r="105">
          <cell r="B105" t="str">
            <v>2900 หอสมุดและคลังความรู้มหาวิทยาลัยมหิดล</v>
          </cell>
        </row>
        <row r="106">
          <cell r="B106" t="str">
            <v>3000 วิทยาลัยนานาชาติ</v>
          </cell>
        </row>
        <row r="107">
          <cell r="B107" t="str">
            <v>3100 วิทยาลัยดุริยางคศิลป์</v>
          </cell>
        </row>
        <row r="108">
          <cell r="B108" t="str">
            <v>3200 วิทยาลัยการจัดการ</v>
          </cell>
        </row>
        <row r="109">
          <cell r="B109" t="str">
            <v>3300 วิทยาลัยศาสนศึกษา</v>
          </cell>
        </row>
        <row r="110">
          <cell r="B110" t="str">
            <v>3400 สถาบันนวัตกรรมการเรียนรู้</v>
          </cell>
        </row>
        <row r="111">
          <cell r="B111" t="str">
            <v>3500 คณะศิลปศาสตร์</v>
          </cell>
        </row>
        <row r="112">
          <cell r="B112" t="str">
            <v>3600 คณะเทคโนโลยีสารสนเทศและการสื่อสาร</v>
          </cell>
        </row>
        <row r="113">
          <cell r="B113" t="str">
            <v>3700 สำนักงานสภามหาวิทยาลัย</v>
          </cell>
        </row>
        <row r="114">
          <cell r="B114" t="str">
            <v>3800 วิทยาเขตกาญจนบุรี</v>
          </cell>
        </row>
        <row r="115">
          <cell r="B115" t="str">
            <v>3900 คณะกายภาพบำบัด</v>
          </cell>
        </row>
        <row r="118">
          <cell r="B118" t="str">
            <v>กรุณาระบุ Functional Area</v>
          </cell>
        </row>
        <row r="119">
          <cell r="B119" t="str">
            <v>0120012 การบริการและการศึกษาNS</v>
          </cell>
        </row>
        <row r="120">
          <cell r="B120" t="str">
            <v>0150001 วิทยาศาสตร์สุขภาพLS</v>
          </cell>
        </row>
        <row r="121">
          <cell r="B121" t="str">
            <v>0150003 อุดหนุนนักศึกษาเภสัช</v>
          </cell>
        </row>
        <row r="122">
          <cell r="B122" t="str">
            <v>0150010 สารสนเทศและสื่อสารพื้นฐาน</v>
          </cell>
        </row>
        <row r="123">
          <cell r="B123" t="str">
            <v>0150012 การบริการและการศึกษาLS</v>
          </cell>
        </row>
        <row r="124">
          <cell r="B124" t="str">
            <v>0160001 วิทยาศาสตร์สุขภาพBioMed</v>
          </cell>
        </row>
        <row r="125">
          <cell r="B125" t="str">
            <v>0160002 อุดหนุนบริหารจัดการBioMed</v>
          </cell>
        </row>
        <row r="126">
          <cell r="B126" t="str">
            <v>0160004 อุดหนุนนักศึกษาทันตแพทย์</v>
          </cell>
        </row>
        <row r="127">
          <cell r="B127" t="str">
            <v>0160005 อุดหนุนแพทย์แผนไทยฯ</v>
          </cell>
        </row>
        <row r="128">
          <cell r="B128" t="str">
            <v>0160007 อุดหนุนกายอุปกรณ์สิรินธรฯ</v>
          </cell>
        </row>
        <row r="129">
          <cell r="B129" t="str">
            <v>0160009 เทคโนโลยีศึกษาแพทยศาสตร์</v>
          </cell>
        </row>
        <row r="130">
          <cell r="B130" t="str">
            <v>0160011 อุดหนุนTelemedicine</v>
          </cell>
        </row>
        <row r="131">
          <cell r="B131" t="str">
            <v>0170001 วิทยาศาสตร์สุขภาพSupport</v>
          </cell>
        </row>
        <row r="132">
          <cell r="B132" t="str">
            <v>0170002 อุดหนุนบริหารจัดการSup</v>
          </cell>
        </row>
        <row r="133">
          <cell r="B133" t="str">
            <v>0170006 อุดหนุนคุณภาพการศึกษา</v>
          </cell>
        </row>
        <row r="134">
          <cell r="B134" t="str">
            <v>0170008 ทุนการศึกษาเฉลิมราชกุมารี</v>
          </cell>
        </row>
        <row r="135">
          <cell r="B135" t="str">
            <v>0210001 วิทยาศาสตร์เทคโนโลยีArt</v>
          </cell>
        </row>
        <row r="136">
          <cell r="B136" t="str">
            <v>0210003 อุดหนุนเทคโนโลยีอุษาคเนย์</v>
          </cell>
        </row>
        <row r="137">
          <cell r="B137" t="str">
            <v>0220001 วิทยาศาสตร์เทคโนโลยีNS</v>
          </cell>
        </row>
        <row r="138">
          <cell r="B138" t="str">
            <v>0220002 อุดหนุนบริหารจัดการNS</v>
          </cell>
        </row>
        <row r="139">
          <cell r="B139" t="str">
            <v>0220005 อุดหนุนพัฒนากำลังคนNS</v>
          </cell>
        </row>
        <row r="140">
          <cell r="B140" t="str">
            <v>0220009 อุดหนุนโอลิมปิกวิชาการ</v>
          </cell>
        </row>
        <row r="141">
          <cell r="B141" t="str">
            <v>0230001 วิทยาศาสตร์เทคโนโลยีEG&amp;IT</v>
          </cell>
        </row>
        <row r="142">
          <cell r="B142" t="str">
            <v>0230004 อุดหนุนนิติวิศวกรรม</v>
          </cell>
        </row>
        <row r="143">
          <cell r="B143" t="str">
            <v>0240001 วิทยาศาสตร์เทคโนโลยีSocia</v>
          </cell>
        </row>
        <row r="144">
          <cell r="B144" t="str">
            <v>0250001 วิทยาศาสตร์เทคโนโลยีLS</v>
          </cell>
        </row>
        <row r="145">
          <cell r="B145" t="str">
            <v>0270001 วิทยาศาสตร์เทคโนโลยีSup</v>
          </cell>
        </row>
        <row r="146">
          <cell r="B146" t="str">
            <v>0270006 เงินอุดหนุนเข้มแข็งเทคโนฯ</v>
          </cell>
        </row>
        <row r="147">
          <cell r="B147" t="str">
            <v>0270007 วิทย์เทคโน-น.ศ.พิการฯ</v>
          </cell>
        </row>
        <row r="148">
          <cell r="B148" t="str">
            <v>0270008 ทุนศึกษาต่อป.ตรีในประเทศ</v>
          </cell>
        </row>
        <row r="149">
          <cell r="B149" t="str">
            <v>0310001 สังคมศาสตร์Art</v>
          </cell>
        </row>
        <row r="150">
          <cell r="B150" t="str">
            <v>0310003 อุดหนุนเอเชียอาคเนย์ฯ</v>
          </cell>
        </row>
        <row r="151">
          <cell r="B151" t="str">
            <v>0310008 ขยายผลการสอนโดยใช้ทวิภาษา</v>
          </cell>
        </row>
        <row r="152">
          <cell r="B152" t="str">
            <v>0340001 สังคมศาสตร์SocialS</v>
          </cell>
        </row>
        <row r="153">
          <cell r="B153" t="str">
            <v>0340002 อุดหนุนบริหารจัดการ</v>
          </cell>
        </row>
        <row r="154">
          <cell r="B154" t="str">
            <v>0340004 อุดหนุนการศึกษาพิเศษ</v>
          </cell>
        </row>
        <row r="155">
          <cell r="B155" t="str">
            <v>0340005 ศาลายาพาวิลเลียน</v>
          </cell>
        </row>
        <row r="156">
          <cell r="B156" t="str">
            <v>0340006 สังคมศาสตร์ SocialS IN.</v>
          </cell>
        </row>
        <row r="157">
          <cell r="B157" t="str">
            <v>0370001 สังคมศาสตร์Support</v>
          </cell>
        </row>
        <row r="158">
          <cell r="B158" t="str">
            <v>0370006 พัฒนากำลังคน-มนุษยศาสตร์ฯ</v>
          </cell>
        </row>
        <row r="159">
          <cell r="B159" t="str">
            <v>0370007 สังคมศาสตร์-น.ศ.พิการฯ</v>
          </cell>
        </row>
        <row r="160">
          <cell r="B160" t="str">
            <v>0450007 ศูนย์การแพทย์นครสวรรค์</v>
          </cell>
        </row>
        <row r="161">
          <cell r="B161" t="str">
            <v>0460001 จัดบริการรักษาพยาบาลBio</v>
          </cell>
        </row>
        <row r="162">
          <cell r="B162" t="str">
            <v>0460002 อุดหนุนปฏิบัติการการแพทย์</v>
          </cell>
        </row>
        <row r="163">
          <cell r="B163" t="str">
            <v>0460003 อุดหนุน ค.พัฒนาแผนที่สมอง</v>
          </cell>
        </row>
        <row r="164">
          <cell r="B164" t="str">
            <v>0460004 ค.ความผิดปกติของตับ</v>
          </cell>
        </row>
        <row r="165">
          <cell r="B165" t="str">
            <v>0460005 ค.ศูนย์คุณภาพผู้สูงอายุ</v>
          </cell>
        </row>
        <row r="166">
          <cell r="B166" t="str">
            <v>0460006 อุดหนุนดูแลผู้ป่วยซับซ้อน</v>
          </cell>
        </row>
        <row r="167">
          <cell r="B167" t="str">
            <v>0460008 ทันตกรรมตติยภูมิ</v>
          </cell>
        </row>
        <row r="168">
          <cell r="B168" t="str">
            <v>0470001 จัดบริการรักษาพยาบาลSup</v>
          </cell>
        </row>
        <row r="169">
          <cell r="B169" t="str">
            <v>0510001 บริการวิชาการArt</v>
          </cell>
        </row>
        <row r="170">
          <cell r="B170" t="str">
            <v>0510011 อุดหนุนภาษาและวัฒนธรรม</v>
          </cell>
        </row>
        <row r="171">
          <cell r="B171" t="str">
            <v>0510019 บริการวิชาการดนตรีซีคอน</v>
          </cell>
        </row>
        <row r="172">
          <cell r="B172" t="str">
            <v>0510020 บริการวิชาการดนตรีพารากอน</v>
          </cell>
        </row>
        <row r="173">
          <cell r="B173" t="str">
            <v>0510021 บริการวิชาการCollegeShop</v>
          </cell>
        </row>
        <row r="174">
          <cell r="B174" t="str">
            <v>0510022 บริการวิชาการMusicSquare</v>
          </cell>
        </row>
        <row r="175">
          <cell r="B175" t="str">
            <v>0510026 บริการวิชาการซีคอนบางแค</v>
          </cell>
        </row>
        <row r="176">
          <cell r="B176" t="str">
            <v>0520001 บริการวิชาการNaturalSci</v>
          </cell>
        </row>
        <row r="177">
          <cell r="B177" t="str">
            <v>0520003 อุดหนุนค่าบำรุงสมาชิกNS</v>
          </cell>
        </row>
        <row r="178">
          <cell r="B178" t="str">
            <v>0520012 อุดหนุนโภชนาการ</v>
          </cell>
        </row>
        <row r="179">
          <cell r="B179" t="str">
            <v>0530001 บริการวิชาการEG&amp;IT</v>
          </cell>
        </row>
        <row r="180">
          <cell r="B180" t="str">
            <v>0540001 บริการวิชาการSocialSci</v>
          </cell>
        </row>
        <row r="181">
          <cell r="B181" t="str">
            <v>0540002 อุดหนุนการพัฒนาเด็ก</v>
          </cell>
        </row>
        <row r="182">
          <cell r="B182" t="str">
            <v>0540014 อุดหนุนวิชาการราชสุดา</v>
          </cell>
        </row>
        <row r="183">
          <cell r="B183" t="str">
            <v>0540029 โครงการพี่เลี้ยงเด็กชุมชน</v>
          </cell>
        </row>
        <row r="184">
          <cell r="B184" t="str">
            <v>0550001 บริการวิชาการLifeSciences</v>
          </cell>
        </row>
        <row r="185">
          <cell r="B185" t="str">
            <v>0550008 อุดหนุนด้านเภสัชศาสตร์</v>
          </cell>
        </row>
        <row r="186">
          <cell r="B186" t="str">
            <v>0550009 อุดหนุนตรวจสอบสารต้องห้าม</v>
          </cell>
        </row>
        <row r="187">
          <cell r="B187" t="str">
            <v>0550010 อุดหนุนโรคจากสัตว์</v>
          </cell>
        </row>
        <row r="188">
          <cell r="B188" t="str">
            <v>0550016 อุดหนุนวิชาการด้านสุขภาพ</v>
          </cell>
        </row>
        <row r="189">
          <cell r="B189" t="str">
            <v>0550018 อุดหนุนสมุนไพรสู่สากล</v>
          </cell>
        </row>
        <row r="190">
          <cell r="B190" t="str">
            <v>0550025 ตรวจวิเคราะห์สารปนเปื้อน</v>
          </cell>
        </row>
        <row r="191">
          <cell r="B191" t="str">
            <v>0560001 บริการวิชาการBiomedicine</v>
          </cell>
        </row>
        <row r="192">
          <cell r="B192" t="str">
            <v>0560004 อุดหนุนชันสูตรพลิกศพ</v>
          </cell>
        </row>
        <row r="193">
          <cell r="B193" t="str">
            <v>0560005 อุดหนุนพัฒนาสุขภาพช่องปาก</v>
          </cell>
        </row>
        <row r="194">
          <cell r="B194" t="str">
            <v>0560006 อุดหนุนฟื้นฟูขากรรไกร</v>
          </cell>
        </row>
        <row r="195">
          <cell r="B195" t="str">
            <v>0560007 อุดหนุนทันตสุขภาพแก่ชุมชน</v>
          </cell>
        </row>
        <row r="196">
          <cell r="B196" t="str">
            <v>0560013 อุดหนุนพฤติกรรมทางเพศ</v>
          </cell>
        </row>
        <row r="197">
          <cell r="B197" t="str">
            <v>0560016 อุดหนุนวิชาการด้านสุขภาพ</v>
          </cell>
        </row>
        <row r="198">
          <cell r="B198" t="str">
            <v>0560017 อุดหนุนศักยภาพประชากรไทย</v>
          </cell>
        </row>
        <row r="199">
          <cell r="B199" t="str">
            <v>0560023 อุดหนุนค.พัฒนาการศึกษาBIO</v>
          </cell>
        </row>
        <row r="200">
          <cell r="B200" t="str">
            <v>0560024 เบาหวานและความดันเลือดสูง</v>
          </cell>
        </row>
        <row r="201">
          <cell r="B201" t="str">
            <v>0560027 อุดหนุนผู้พิการมองเห็น</v>
          </cell>
        </row>
        <row r="202">
          <cell r="B202" t="str">
            <v>0560028 ศูนย์ทันตกรรมพระราชทาน</v>
          </cell>
        </row>
        <row r="203">
          <cell r="B203" t="str">
            <v>0570001 บริการวิชาการSupport</v>
          </cell>
        </row>
        <row r="204">
          <cell r="B204" t="str">
            <v>0570003 อุดหนุนค่าบำรุงสมาชิกSup</v>
          </cell>
        </row>
        <row r="205">
          <cell r="B205" t="str">
            <v>0570015 อุดหนุนชุมชนและสังคม</v>
          </cell>
        </row>
        <row r="206">
          <cell r="B206" t="str">
            <v>0570023 อุดหนุนค.พัฒนาการศึกษาSUP</v>
          </cell>
        </row>
        <row r="207">
          <cell r="B207" t="str">
            <v>0570030 อุดหนุนโครงการแม่วัยใส</v>
          </cell>
        </row>
        <row r="208">
          <cell r="B208" t="str">
            <v>0670001 ทำนุบำรุงศิลปวัฒนธรรมฯ</v>
          </cell>
        </row>
        <row r="209">
          <cell r="B209" t="str">
            <v>0670002 อุดหนุนทำนุบำรุงศิลปฯ</v>
          </cell>
        </row>
        <row r="210">
          <cell r="B210" t="str">
            <v>0950003 เร่งรัดผลิตกายภาพบำบัด</v>
          </cell>
        </row>
        <row r="211">
          <cell r="B211" t="str">
            <v>0960001 เร่งรัดผลิตแพทย์ฯ</v>
          </cell>
        </row>
        <row r="212">
          <cell r="B212" t="str">
            <v>0960002 เร่งรัดผลิตทันตแพทย์ฯ</v>
          </cell>
        </row>
        <row r="213">
          <cell r="B213" t="str">
            <v>0970004 อุดหนุนสัตวแพทย์ Support</v>
          </cell>
        </row>
        <row r="214">
          <cell r="B214" t="str">
            <v>1050002 อุดหนุนการผลิตพยาบาลเพิ่ม</v>
          </cell>
        </row>
        <row r="215">
          <cell r="B215" t="str">
            <v>1060001 อุดหนุนการผลิตแพทย์เพิ่ม</v>
          </cell>
        </row>
        <row r="268">
          <cell r="B268" t="str">
            <v>**** ครุภัณฑ์ ****</v>
          </cell>
        </row>
        <row r="269">
          <cell r="B269" t="str">
            <v>ครุภัณฑ์ทดแทนของเดิม</v>
          </cell>
        </row>
        <row r="270">
          <cell r="B270" t="str">
            <v>ครุภัณฑ์เพิ่มประสิทธิภาพ</v>
          </cell>
        </row>
        <row r="271">
          <cell r="B271" t="str">
            <v>ครุภัณฑ์ประจำอาคาร</v>
          </cell>
        </row>
        <row r="272">
          <cell r="B272" t="str">
            <v>ครุภัณฑ์ผูกพันเดิม</v>
          </cell>
        </row>
        <row r="273">
          <cell r="B273" t="str">
            <v>**** สิ่งก่อสร้าง ****</v>
          </cell>
        </row>
        <row r="274">
          <cell r="B274" t="str">
            <v>สิ่งก่อสร้างปีเดียว</v>
          </cell>
        </row>
        <row r="275">
          <cell r="B275" t="str">
            <v xml:space="preserve">สิ่งก่อสร้างผูกพันเดิม </v>
          </cell>
        </row>
        <row r="276">
          <cell r="B276" t="str">
            <v>สิ่งก่อสร้างผูกพันใหม่</v>
          </cell>
        </row>
        <row r="290">
          <cell r="B290" t="str">
            <v>แขวงบางยี่ขัน เขตบางพลัด กรุงเทพมหานคร</v>
          </cell>
          <cell r="C290" t="str">
            <v>กรกฎาคม 2560</v>
          </cell>
        </row>
        <row r="291">
          <cell r="B291" t="str">
            <v>แขวงศิริราช เขตบางกอกน้อย กรุงเทพมหานคร</v>
          </cell>
          <cell r="C291" t="str">
            <v>สิงหาคม 2560</v>
          </cell>
        </row>
        <row r="292">
          <cell r="B292" t="str">
            <v>แขวงทุ่งพญาไท เขตราชเทวี กรุงเทพมหานคร</v>
          </cell>
          <cell r="C292" t="str">
            <v>กันยายน 2560</v>
          </cell>
        </row>
        <row r="293">
          <cell r="B293" t="str">
            <v>ต.ศาลายา อ.พุทธมณฑล จังหวัดนครปฐม</v>
          </cell>
          <cell r="C293" t="str">
            <v>ตุลาคม 2560</v>
          </cell>
        </row>
        <row r="294">
          <cell r="B294" t="str">
            <v>อ.บางพลี จังหวัดสมุทรปราการ</v>
          </cell>
          <cell r="C294" t="str">
            <v>พฤศจิกายน 2560</v>
          </cell>
        </row>
        <row r="295">
          <cell r="B295" t="str">
            <v>ต.เขาทอง อ.พยุหะคีรี จังหวัดนครสวรรค์</v>
          </cell>
          <cell r="C295" t="str">
            <v>ธันวาคม 2560</v>
          </cell>
        </row>
        <row r="296">
          <cell r="B296" t="str">
            <v>ต.ลุ่มสุ่ม อ.ไทรโยค จังหวัดกาญจนบุรี</v>
          </cell>
        </row>
        <row r="297">
          <cell r="B297" t="str">
            <v>ต.โนนหนามแท่ง อ.เมืองอำนาจเจริญ จังหวัดอำนาจเจริญ</v>
          </cell>
        </row>
        <row r="298">
          <cell r="B298" t="str">
            <v>ต.หนองพลับ อ.หัวหิน จังหวัดประจวบคีรีขันธ์</v>
          </cell>
        </row>
        <row r="299">
          <cell r="B299" t="str">
            <v>อื่นๆ..โปรดระบุในช่องนี้</v>
          </cell>
        </row>
        <row r="316">
          <cell r="B316" t="str">
            <v>ครุภัณฑ์มาตรฐาน</v>
          </cell>
        </row>
        <row r="317">
          <cell r="B317" t="str">
            <v>ไม่ใช่ครุภัณฑ์มาตรฐาน</v>
          </cell>
        </row>
        <row r="329">
          <cell r="B329">
            <v>2561</v>
          </cell>
        </row>
        <row r="330">
          <cell r="B330">
            <v>2562</v>
          </cell>
        </row>
        <row r="331">
          <cell r="B331">
            <v>2563</v>
          </cell>
        </row>
        <row r="332">
          <cell r="B332">
            <v>2564</v>
          </cell>
        </row>
        <row r="333">
          <cell r="B333">
            <v>2565</v>
          </cell>
        </row>
        <row r="334">
          <cell r="B334">
            <v>2566</v>
          </cell>
        </row>
      </sheetData>
      <sheetData sheetId="4"/>
      <sheetData sheetId="5"/>
      <sheetData sheetId="6" refreshError="1"/>
      <sheetData sheetId="7" refreshError="1"/>
      <sheetData sheetId="8">
        <row r="4">
          <cell r="B4">
            <v>0</v>
          </cell>
        </row>
      </sheetData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สกอ"/>
      <sheetName val="กผ.59"/>
      <sheetName val="ข้อมูลหลัก (mu)"/>
      <sheetName val="Sheet1"/>
      <sheetName val="แยกประเภท"/>
    </sheetNames>
    <sheetDataSet>
      <sheetData sheetId="0"/>
      <sheetData sheetId="1">
        <row r="777">
          <cell r="AE777" t="str">
            <v>ชำรุด</v>
          </cell>
        </row>
      </sheetData>
      <sheetData sheetId="2">
        <row r="777">
          <cell r="AE777" t="str">
            <v>ชำรุด</v>
          </cell>
        </row>
        <row r="778">
          <cell r="AE778" t="str">
            <v>ใช้งานไม่ได้</v>
          </cell>
        </row>
        <row r="63692">
          <cell r="Z63692" t="str">
            <v>ทดแทนของเดิม</v>
          </cell>
        </row>
        <row r="63693">
          <cell r="Z63693" t="str">
            <v>เพิ่มประสิทธิภาพ</v>
          </cell>
        </row>
        <row r="63694">
          <cell r="Z63694" t="str">
            <v>ครุภัณฑ์ประจำอาคาร</v>
          </cell>
        </row>
      </sheetData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สรุปโครงการ"/>
      <sheetName val="No. 4 โครงการ"/>
      <sheetName val="No. 4 โครงการ (Example)"/>
      <sheetName val="No. 4.2"/>
      <sheetName val="No. 4.2 (Example)"/>
      <sheetName val="Index FORM"/>
      <sheetName val="คำอธิบ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B4" t="str">
            <v>เชิงปริมาณ</v>
          </cell>
        </row>
        <row r="5">
          <cell r="B5" t="str">
            <v>เชิงคุณภาพ</v>
          </cell>
        </row>
        <row r="6">
          <cell r="B6" t="str">
            <v>เชิงเวลา</v>
          </cell>
        </row>
        <row r="7">
          <cell r="B7" t="str">
            <v>เชิงต้นทุน</v>
          </cell>
        </row>
      </sheetData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no.9"/>
      <sheetName val="Explanation no.9"/>
      <sheetName val="แบบสรุปโครงการ"/>
      <sheetName val="แบบสรุปโครงการ (Exp.)"/>
      <sheetName val="No. 4"/>
      <sheetName val="No. 4 โครงการ (Exp.)"/>
      <sheetName val="การจำแนกแผนงาน"/>
      <sheetName val="No. 4.1"/>
      <sheetName val="No. 4.1 (Exp.)"/>
      <sheetName val="No. 4.2"/>
      <sheetName val="No.4.2 (Exp.)"/>
      <sheetName val="No. 4.3"/>
      <sheetName val="No. 4.3 (Example)"/>
      <sheetName val="Index no.4.3"/>
      <sheetName val="Index 4"/>
      <sheetName val="index Cost Center"/>
      <sheetName val="Index Commitment Item"/>
      <sheetName val="แบบสรุปโครงการ (Exp.) (2)"/>
      <sheetName val="สูตรแผนงาน"/>
      <sheetName val="Index10-12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*********ครุภัณฑ์*********</v>
          </cell>
        </row>
      </sheetData>
      <sheetData sheetId="13">
        <row r="2">
          <cell r="A2" t="str">
            <v>*********ครุภัณฑ์*********</v>
          </cell>
          <cell r="C2" t="str">
            <v>ครุภัณฑ์มาตรฐาน</v>
          </cell>
        </row>
        <row r="3">
          <cell r="A3" t="str">
            <v>ครุภัณฑ์ก่อสร้าง</v>
          </cell>
          <cell r="C3" t="str">
            <v>ไม่ใช่ครุภัณฑ์มาตรฐาน</v>
          </cell>
        </row>
        <row r="4">
          <cell r="A4" t="str">
            <v>ครุภัณฑ์การเกษตร</v>
          </cell>
        </row>
        <row r="5">
          <cell r="A5" t="str">
            <v>ครุภัณฑ์การศึกษา</v>
          </cell>
        </row>
        <row r="6">
          <cell r="A6" t="str">
            <v>ครุภัณฑ์กีฬา</v>
          </cell>
        </row>
        <row r="7">
          <cell r="A7" t="str">
            <v>ครุภัณฑ์คอมพิวเตอร์</v>
          </cell>
        </row>
        <row r="8">
          <cell r="A8" t="str">
            <v>ครุภัณฑ์โฆษณาและเผยแพร่</v>
          </cell>
        </row>
        <row r="9">
          <cell r="A9" t="str">
            <v>ครุภัณฑ์งานบ้านงานครัว</v>
          </cell>
        </row>
        <row r="10">
          <cell r="A10" t="str">
            <v>ครุภัณฑ์ดนตรีและนาฏศิลป์</v>
          </cell>
        </row>
        <row r="11">
          <cell r="A11" t="str">
            <v>ครุภัณฑ์ไฟฟ้าและการสื่อสาร</v>
          </cell>
        </row>
        <row r="12">
          <cell r="A12" t="str">
            <v>ครุภัณฑ์ยานพาหนะและขนส่ง</v>
          </cell>
        </row>
        <row r="13">
          <cell r="A13" t="str">
            <v>ครุภัณฑ์โรงงาน</v>
          </cell>
        </row>
        <row r="14">
          <cell r="A14" t="str">
            <v>ครุภัณฑ์วิทยาศาสตร์และการแพทย์</v>
          </cell>
        </row>
        <row r="15">
          <cell r="A15" t="str">
            <v>ครุภัณฑ์สนาม</v>
          </cell>
        </row>
        <row r="16">
          <cell r="A16" t="str">
            <v>ครุภัณฑ์สำนักงาน</v>
          </cell>
        </row>
        <row r="17">
          <cell r="A17" t="str">
            <v>ครุภัณฑ์สำรวจ</v>
          </cell>
        </row>
        <row r="18">
          <cell r="A18" t="str">
            <v>ครุภัณฑ์อาวุธ</v>
          </cell>
        </row>
        <row r="19">
          <cell r="A19" t="str">
            <v>ครุภัณฑ์อื่น</v>
          </cell>
        </row>
        <row r="20">
          <cell r="A20" t="str">
            <v>*********สิ่งก่อสร้าง*********</v>
          </cell>
        </row>
        <row r="21">
          <cell r="A21" t="str">
            <v>สิ่งก่อสร้างทดแทนของเดิม</v>
          </cell>
        </row>
        <row r="22">
          <cell r="A22" t="str">
            <v>ปรับปรุงสิ่งก่อสร้าง</v>
          </cell>
        </row>
        <row r="23">
          <cell r="A23" t="str">
            <v>สิ่งก่อสร้างใหม่</v>
          </cell>
        </row>
      </sheetData>
      <sheetData sheetId="14">
        <row r="6">
          <cell r="G6" t="str">
            <v>ตัวชี้วัด : เชิงปริมาณ</v>
          </cell>
        </row>
      </sheetData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Explanation no.3.7"/>
      <sheetName val="แยกแผน"/>
      <sheetName val="สูตรแผนงาน"/>
      <sheetName val="สูตรCI"/>
      <sheetName val="CIi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A5" t="str">
            <v>แผนงานพื้นฐาน</v>
          </cell>
        </row>
        <row r="34">
          <cell r="G34" t="str">
            <v>โครงการส่งเสริมรายได้จากการท่องเที่ยว</v>
          </cell>
        </row>
        <row r="35">
          <cell r="G35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36">
          <cell r="G36" t="str">
            <v>โครงการยกระดับคุณภาพการศึกษาและการเรียนรู้ตลอดชีวิต</v>
          </cell>
        </row>
        <row r="37">
          <cell r="G37" t="str">
            <v>โครงการวิจัยเพื่อสร้าง สะสมองค์ความรู้ที่มีศักยภาพ</v>
          </cell>
        </row>
        <row r="38">
          <cell r="G38" t="str">
            <v>โครงการวิจัยและนวัตกรรมในอุตสาหกรรมยุทธศาสตร์และเป้าหมายของประเทศ</v>
          </cell>
        </row>
        <row r="39">
          <cell r="G39" t="str">
            <v>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v>
          </cell>
        </row>
        <row r="40">
          <cell r="G40" t="str">
            <v>โครงการผู้สูงอายุมีสุขภาวะที่ดี</v>
          </cell>
        </row>
        <row r="41">
          <cell r="G41" t="str">
            <v>โครงการสร้างความเสมอภาคเพื่อรองรับสังคมผู้สูงอายุ</v>
          </cell>
        </row>
        <row r="42">
          <cell r="G42" t="str">
            <v>โครงการพัฒนาเกษตรปลอดภัย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4">
          <cell r="C4" t="str">
            <v>ตัวชี้วัด : เชิงปริมาณ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แผนงานพื้นฐาน</v>
          </cell>
        </row>
      </sheetData>
      <sheetData sheetId="16">
        <row r="3">
          <cell r="A3" t="str">
            <v>งบบุคลากร</v>
          </cell>
        </row>
      </sheetData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ูตรแผนงาน"/>
      <sheetName val="NO.4.2 แผนงาน"/>
      <sheetName val="Ind.4.2"/>
      <sheetName val="แนวทางการจัดทำ"/>
      <sheetName val="ตัวอย่าง เอกสารนำส่ง"/>
      <sheetName val="ตัวอย่าง No. 4"/>
      <sheetName val="ตัวอย่าง No. 4.1"/>
      <sheetName val="ตัวอย่าง No. 4.2"/>
      <sheetName val="INDEX รายจ่าย"/>
      <sheetName val="Ind.4"/>
      <sheetName val="สูตรCI"/>
      <sheetName val="CI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ฟอร์มที่ 1"/>
      <sheetName val="ตย. Form 1 (เงินแผ่นดิน)"/>
      <sheetName val="แบบฟอร์มที่ 2"/>
      <sheetName val="ตย. Form 2 (เงินรายได้)"/>
      <sheetName val="index"/>
    </sheetNames>
    <sheetDataSet>
      <sheetData sheetId="0">
        <row r="3">
          <cell r="C3" t="str">
            <v xml:space="preserve">Z100: อื่นๆ </v>
          </cell>
        </row>
      </sheetData>
      <sheetData sheetId="1"/>
      <sheetData sheetId="2"/>
      <sheetData sheetId="3">
        <row r="3">
          <cell r="C3" t="str">
            <v xml:space="preserve">Z100: อื่นๆ </v>
          </cell>
        </row>
      </sheetData>
      <sheetData sheetId="4">
        <row r="3">
          <cell r="C3" t="str">
            <v xml:space="preserve">Z100: อื่นๆ </v>
          </cell>
        </row>
        <row r="4">
          <cell r="C4" t="str">
            <v>Z101: งานการศึกษา</v>
          </cell>
        </row>
        <row r="5">
          <cell r="C5" t="str">
            <v>Z102: งานวิจัย</v>
          </cell>
        </row>
        <row r="6">
          <cell r="C6" t="str">
            <v>Z103: งานบริการวิชาการ</v>
          </cell>
        </row>
        <row r="7">
          <cell r="C7" t="str">
            <v>Z104: งานทำนุบำรุงศิลปวัฒนธรรม</v>
          </cell>
        </row>
        <row r="8">
          <cell r="C8" t="str">
            <v>Z105: งานบริการสุขภาพ</v>
          </cell>
        </row>
        <row r="9">
          <cell r="C9" t="str">
            <v>Z106: ผลิต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no.9"/>
      <sheetName val="Explanation no.9"/>
      <sheetName val="แบบสรุปโครงการ"/>
      <sheetName val="No. 4"/>
      <sheetName val="No. 4.1"/>
      <sheetName val="No. 4.2"/>
      <sheetName val="เอกสารแนบลูกจ้างชั่วคราว"/>
      <sheetName val="No. 4.3"/>
      <sheetName val="Index no.4.3"/>
      <sheetName val="Index 4"/>
      <sheetName val="index Cost Center"/>
      <sheetName val="Index Commitment Item"/>
      <sheetName val="การจำแนกแผ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*********ครุภัณฑ์*********</v>
          </cell>
          <cell r="C2" t="str">
            <v>ครุภัณฑ์มาตรฐาน</v>
          </cell>
        </row>
        <row r="3">
          <cell r="A3" t="str">
            <v>ครุภัณฑ์ก่อสร้าง</v>
          </cell>
          <cell r="C3" t="str">
            <v>ไม่ใช่ครุภัณฑ์มาตรฐาน</v>
          </cell>
        </row>
        <row r="4">
          <cell r="A4" t="str">
            <v>ครุภัณฑ์การเกษตร</v>
          </cell>
        </row>
        <row r="5">
          <cell r="A5" t="str">
            <v>ครุภัณฑ์การศึกษา</v>
          </cell>
        </row>
        <row r="6">
          <cell r="A6" t="str">
            <v>ครุภัณฑ์กีฬา</v>
          </cell>
        </row>
        <row r="7">
          <cell r="A7" t="str">
            <v>ครุภัณฑ์คอมพิวเตอร์</v>
          </cell>
        </row>
        <row r="8">
          <cell r="A8" t="str">
            <v>ครุภัณฑ์โฆษณาและเผยแพร่</v>
          </cell>
        </row>
        <row r="9">
          <cell r="A9" t="str">
            <v>ครุภัณฑ์งานบ้านงานครัว</v>
          </cell>
        </row>
        <row r="10">
          <cell r="A10" t="str">
            <v>ครุภัณฑ์ดนตรีและนาฏศิลป์</v>
          </cell>
        </row>
        <row r="11">
          <cell r="A11" t="str">
            <v>ครุภัณฑ์ไฟฟ้าและการสื่อสาร</v>
          </cell>
        </row>
        <row r="12">
          <cell r="A12" t="str">
            <v>ครุภัณฑ์ยานพาหนะและขนส่ง</v>
          </cell>
        </row>
        <row r="13">
          <cell r="A13" t="str">
            <v>ครุภัณฑ์โรงงาน</v>
          </cell>
        </row>
        <row r="14">
          <cell r="A14" t="str">
            <v>ครุภัณฑ์วิทยาศาสตร์และการแพทย์</v>
          </cell>
        </row>
        <row r="15">
          <cell r="A15" t="str">
            <v>ครุภัณฑ์สนาม</v>
          </cell>
        </row>
        <row r="16">
          <cell r="A16" t="str">
            <v>ครุภัณฑ์สำนักงาน</v>
          </cell>
        </row>
        <row r="17">
          <cell r="A17" t="str">
            <v>ครุภัณฑ์สำรวจ</v>
          </cell>
        </row>
        <row r="18">
          <cell r="A18" t="str">
            <v>ครุภัณฑ์อาวุธ</v>
          </cell>
        </row>
        <row r="19">
          <cell r="A19" t="str">
            <v>ครุภัณฑ์อื่น</v>
          </cell>
        </row>
        <row r="20">
          <cell r="A20" t="str">
            <v>*********สิ่งก่อสร้าง*********</v>
          </cell>
        </row>
        <row r="21">
          <cell r="A21" t="str">
            <v>สิ่งก่อสร้างทดแทนของเดิม</v>
          </cell>
        </row>
        <row r="22">
          <cell r="A22" t="str">
            <v>ปรับปรุงสิ่งก่อสร้าง</v>
          </cell>
        </row>
        <row r="23">
          <cell r="A23" t="str">
            <v>สิ่งก่อสร้างใหม่</v>
          </cell>
        </row>
      </sheetData>
      <sheetData sheetId="9">
        <row r="6">
          <cell r="G6" t="str">
            <v>ตัวชี้วัด : เชิงปริมาณ</v>
          </cell>
        </row>
        <row r="7">
          <cell r="G7" t="str">
            <v>ตัวชี้วัด : เชิงคุณภาพ</v>
          </cell>
        </row>
        <row r="8">
          <cell r="G8" t="str">
            <v>ตัวชี้วัด : เชิงเวลา</v>
          </cell>
        </row>
        <row r="9">
          <cell r="G9" t="str">
            <v>ตัวชี้วัด : เชิงต้นทุน</v>
          </cell>
        </row>
        <row r="81">
          <cell r="B81" t="str">
            <v>0120012 การบริการและการศึกษาNS</v>
          </cell>
        </row>
        <row r="82">
          <cell r="B82" t="str">
            <v>0150001 วิทยาศาสตร์สุขภาพLS</v>
          </cell>
        </row>
        <row r="83">
          <cell r="B83" t="str">
            <v>0150003 อุดหนุนนักศึกษาเภสัช</v>
          </cell>
        </row>
        <row r="84">
          <cell r="B84" t="str">
            <v>0150010 สารสนเทศและสื่อสารพื้นฐาน</v>
          </cell>
        </row>
        <row r="85">
          <cell r="B85" t="str">
            <v>0150012 การบริการและการศึกษาLS</v>
          </cell>
        </row>
        <row r="86">
          <cell r="B86" t="str">
            <v>0160001 วิทยาศาสตร์สุขภาพBioMed</v>
          </cell>
        </row>
        <row r="87">
          <cell r="B87" t="str">
            <v>0160002 อุดหนุนบริหารจัดการBioMed</v>
          </cell>
        </row>
        <row r="88">
          <cell r="B88" t="str">
            <v>0160004 อุดหนุนนักศึกษาทันตแพทย์</v>
          </cell>
        </row>
        <row r="89">
          <cell r="B89" t="str">
            <v>0160005 อุดหนุนแพทย์แผนไทยฯ</v>
          </cell>
        </row>
        <row r="90">
          <cell r="B90" t="str">
            <v>0160007 อุดหนุนกายอุปกรณ์สิรินธรฯ</v>
          </cell>
        </row>
        <row r="91">
          <cell r="B91" t="str">
            <v>0160009 เทคโนโลยีศึกษาแพทยศาสตร์</v>
          </cell>
        </row>
        <row r="92">
          <cell r="B92" t="str">
            <v>0160011 อุดหนุนTelemedicine</v>
          </cell>
        </row>
        <row r="93">
          <cell r="B93" t="str">
            <v>0170001 วิทยาศาสตร์สุขภาพSupport</v>
          </cell>
        </row>
        <row r="94">
          <cell r="B94" t="str">
            <v>0170002 อุดหนุนบริหารจัดการSup</v>
          </cell>
        </row>
        <row r="95">
          <cell r="B95" t="str">
            <v>0170006 อุดหนุนคุณภาพการศึกษา</v>
          </cell>
        </row>
        <row r="96">
          <cell r="B96" t="str">
            <v>0170008 ทุนการศึกษาเฉลิมราชกุมารี</v>
          </cell>
        </row>
        <row r="97">
          <cell r="B97" t="str">
            <v>0210001 วิทยาศาสตร์เทคโนโลยีArt</v>
          </cell>
        </row>
        <row r="98">
          <cell r="B98" t="str">
            <v>0210003 อุดหนุนเทคโนโลยีอุษาคเนย์</v>
          </cell>
        </row>
        <row r="99">
          <cell r="B99" t="str">
            <v>0220001 วิทยาศาสตร์เทคโนโลยีNS</v>
          </cell>
        </row>
        <row r="100">
          <cell r="B100" t="str">
            <v>0220002 อุดหนุนบริหารจัดการNS</v>
          </cell>
        </row>
        <row r="101">
          <cell r="B101" t="str">
            <v>0220005 อุดหนุนพัฒนากำลังคนNS</v>
          </cell>
        </row>
        <row r="102">
          <cell r="B102" t="str">
            <v>0220009 อุดหนุนโอลิมปิกวิชาการ</v>
          </cell>
        </row>
        <row r="103">
          <cell r="B103" t="str">
            <v>0230001 วิทยาศาสตร์เทคโนโลยีEG&amp;IT</v>
          </cell>
        </row>
        <row r="104">
          <cell r="B104" t="str">
            <v>0230004 อุดหนุนนิติวิศวกรรม</v>
          </cell>
        </row>
        <row r="105">
          <cell r="B105" t="str">
            <v>0240001 วิทยาศาสตร์เทคโนโลยีSocia</v>
          </cell>
        </row>
        <row r="106">
          <cell r="B106" t="str">
            <v>0250001 วิทยาศาสตร์เทคโนโลยีLS</v>
          </cell>
        </row>
        <row r="107">
          <cell r="B107" t="str">
            <v>0270001 วิทยาศาสตร์เทคโนโลยีSup</v>
          </cell>
        </row>
        <row r="108">
          <cell r="B108" t="str">
            <v>0270006 เงินอุดหนุนเข้มแข็งเทคโนฯ</v>
          </cell>
        </row>
        <row r="109">
          <cell r="B109" t="str">
            <v>0270007 วิทย์เทคโน-น.ศ.พิการฯ</v>
          </cell>
        </row>
        <row r="110">
          <cell r="B110" t="str">
            <v>0270008 ทุนศึกษาต่อป.ตรีในประเทศ</v>
          </cell>
        </row>
        <row r="111">
          <cell r="B111" t="str">
            <v>0310001 สังคมศาสตร์Art</v>
          </cell>
        </row>
        <row r="112">
          <cell r="B112" t="str">
            <v>0310003 อุดหนุนเอเชียอาคเนย์ฯ</v>
          </cell>
        </row>
        <row r="113">
          <cell r="B113" t="str">
            <v>0310008 ขยายผลการสอนโดยใช้ทวิภาษา</v>
          </cell>
        </row>
        <row r="114">
          <cell r="B114" t="str">
            <v>0340001 สังคมศาสตร์SocialS</v>
          </cell>
        </row>
        <row r="115">
          <cell r="B115" t="str">
            <v>0340002 อุดหนุนบริหารจัดการ</v>
          </cell>
        </row>
        <row r="116">
          <cell r="B116" t="str">
            <v>0340004 อุดหนุนการศึกษาพิเศษ</v>
          </cell>
        </row>
        <row r="117">
          <cell r="B117" t="str">
            <v>0340005 ศาลายาพาวิลเลียน</v>
          </cell>
        </row>
        <row r="118">
          <cell r="B118" t="str">
            <v>0340006 สังคมศาสตร์ SocialS IN.</v>
          </cell>
        </row>
        <row r="119">
          <cell r="B119" t="str">
            <v>0340008 อุดหนุนพหุวัฒนธรรมอาเซียน</v>
          </cell>
        </row>
        <row r="120">
          <cell r="B120" t="str">
            <v>0370001 สังคมศาสตร์Support</v>
          </cell>
        </row>
        <row r="121">
          <cell r="B121" t="str">
            <v>0370006 พัฒนากำลังคน-มนุษยศาสตร์ฯ</v>
          </cell>
        </row>
        <row r="122">
          <cell r="B122" t="str">
            <v>0370007 สังคมศาสตร์-น.ศ.พิการฯ</v>
          </cell>
        </row>
        <row r="123">
          <cell r="B123" t="str">
            <v>0450007 ศูนย์การแพทย์นครสวรรค์</v>
          </cell>
        </row>
        <row r="124">
          <cell r="B124" t="str">
            <v>0460001 จัดบริการรักษาพยาบาลBio</v>
          </cell>
        </row>
        <row r="125">
          <cell r="B125" t="str">
            <v>0460002 อุดหนุนปฏิบัติการการแพทย์</v>
          </cell>
        </row>
        <row r="126">
          <cell r="B126" t="str">
            <v>0460003 อุดหนุน ค.พัฒนาแผนที่สมอง</v>
          </cell>
        </row>
        <row r="127">
          <cell r="B127" t="str">
            <v>0460004 ค.ความผิดปกติของตับ</v>
          </cell>
        </row>
        <row r="128">
          <cell r="B128" t="str">
            <v>0460005 ค.ศูนย์คุณภาพผู้สูงอายุ</v>
          </cell>
        </row>
        <row r="129">
          <cell r="B129" t="str">
            <v>0460006 อุดหนุนดูแลผู้ป่วยซับซ้อน</v>
          </cell>
        </row>
        <row r="130">
          <cell r="B130" t="str">
            <v>0460007 ทันตกรรมตติยภูมิ</v>
          </cell>
        </row>
        <row r="131">
          <cell r="B131" t="str">
            <v>0460008 ทันตกรรมตติยภูมิ</v>
          </cell>
        </row>
        <row r="132">
          <cell r="B132" t="str">
            <v>0470001 จัดบริการรักษาพยาบาลSup</v>
          </cell>
        </row>
        <row r="133">
          <cell r="B133" t="str">
            <v>0470009 อุดหนุนผลิตยาชีววัตถุGMP</v>
          </cell>
        </row>
        <row r="134">
          <cell r="B134" t="str">
            <v>0510001 บริการวิชาการArt</v>
          </cell>
        </row>
        <row r="135">
          <cell r="B135" t="str">
            <v>0510011 อุดหนุนภาษาและวัฒนธรรม</v>
          </cell>
        </row>
        <row r="136">
          <cell r="B136" t="str">
            <v>0510019 บริการวิชาการดนตรีซีคอน</v>
          </cell>
        </row>
        <row r="137">
          <cell r="B137" t="str">
            <v>0510020 บริการวิชาการดนตรีพารากอน</v>
          </cell>
        </row>
        <row r="138">
          <cell r="B138" t="str">
            <v>0510021 บริการวิชาการCollegeShop</v>
          </cell>
        </row>
        <row r="139">
          <cell r="B139" t="str">
            <v>0510022 บริการวิชาการMusicSquare</v>
          </cell>
        </row>
        <row r="140">
          <cell r="B140" t="str">
            <v>0510026 บริการวิชาการซีคอนบางแค</v>
          </cell>
        </row>
        <row r="141">
          <cell r="B141" t="str">
            <v>0520001 บริการวิชาการNaturalSci</v>
          </cell>
        </row>
        <row r="142">
          <cell r="B142" t="str">
            <v>0520003 อุดหนุนค่าบำรุงสมาชิกNS</v>
          </cell>
        </row>
        <row r="143">
          <cell r="B143" t="str">
            <v>0520012 อุดหนุนโภชนาการ</v>
          </cell>
        </row>
        <row r="144">
          <cell r="B144" t="str">
            <v>0520036 อุดหนุนเผยแพร่นวัตกรรม</v>
          </cell>
        </row>
        <row r="145">
          <cell r="B145" t="str">
            <v>0530001 บริการวิชาการEG&amp;IT</v>
          </cell>
        </row>
        <row r="146">
          <cell r="B146" t="str">
            <v>0540001 บริการวิชาการSocialSci</v>
          </cell>
        </row>
        <row r="147">
          <cell r="B147" t="str">
            <v>0540002 อุดหนุนการพัฒนาเด็ก</v>
          </cell>
        </row>
        <row r="148">
          <cell r="B148" t="str">
            <v>0540014 อุดหนุนวิชาการราชสุดา</v>
          </cell>
        </row>
        <row r="149">
          <cell r="B149" t="str">
            <v>0540029 โครงการพี่เลี้ยงเด็กชุมชน</v>
          </cell>
        </row>
        <row r="150">
          <cell r="B150" t="str">
            <v>0550001 บริการวิชาการLifeSciences</v>
          </cell>
        </row>
        <row r="151">
          <cell r="B151" t="str">
            <v>0550008 อุดหนุนด้านเภสัชศาสตร์</v>
          </cell>
        </row>
        <row r="152">
          <cell r="B152" t="str">
            <v>0550009 อุดหนุนตรวจสอบสารต้องห้าม</v>
          </cell>
        </row>
        <row r="153">
          <cell r="B153" t="str">
            <v>0550010 อุดหนุนโรคจากสัตว์</v>
          </cell>
        </row>
        <row r="154">
          <cell r="B154" t="str">
            <v>0550016 อุดหนุนวิชาการด้านสุขภาพ</v>
          </cell>
        </row>
        <row r="155">
          <cell r="B155" t="str">
            <v>0550018 อุดหนุนสมุนไพรสู่สากล</v>
          </cell>
        </row>
        <row r="156">
          <cell r="B156" t="str">
            <v>0550025 ตรวจวิเคราะห์สารปนเปื้อน</v>
          </cell>
        </row>
        <row r="157">
          <cell r="B157" t="str">
            <v>0550033 อุดหนุนทดสอบเครื่องสำอางฯ</v>
          </cell>
        </row>
        <row r="158">
          <cell r="B158" t="str">
            <v>0550035 อุดหนุนศูนย์แรกรับ ฟื้นฟู</v>
          </cell>
        </row>
        <row r="159">
          <cell r="B159" t="str">
            <v>0560001 บริการวิชาการBiomedicine</v>
          </cell>
        </row>
        <row r="160">
          <cell r="B160" t="str">
            <v>0560004 อุดหนุนชันสูตรพลิกศพ</v>
          </cell>
        </row>
        <row r="161">
          <cell r="B161" t="str">
            <v>0560005 อุดหนุนพัฒนาสุขภาพช่องปาก</v>
          </cell>
        </row>
        <row r="162">
          <cell r="B162" t="str">
            <v>0560006 อุดหนุนฟื้นฟูขากรรไกร</v>
          </cell>
        </row>
        <row r="163">
          <cell r="B163" t="str">
            <v>0560007 อุดหนุนทันตสุขภาพแก่ชุมชน</v>
          </cell>
        </row>
        <row r="164">
          <cell r="B164" t="str">
            <v>0560013 อุดหนุนพฤติกรรมทางเพศ</v>
          </cell>
        </row>
        <row r="165">
          <cell r="B165" t="str">
            <v>0560016 อุดหนุนวิชาการด้านสุขภาพ</v>
          </cell>
        </row>
        <row r="166">
          <cell r="B166" t="str">
            <v>0560017 อุดหนุนศักยภาพประชากรไทย</v>
          </cell>
        </row>
        <row r="167">
          <cell r="B167" t="str">
            <v>0560023 อุดหนุนค.พัฒนาการศึกษาBIO</v>
          </cell>
        </row>
        <row r="168">
          <cell r="B168" t="str">
            <v>0560024 เบาหวานและความดันเลือดสูง</v>
          </cell>
        </row>
        <row r="169">
          <cell r="B169" t="str">
            <v>0560027 อุดหนุนผู้พิการมองเห็น</v>
          </cell>
        </row>
        <row r="170">
          <cell r="B170" t="str">
            <v>0560028 ศูนย์ทันตกรรมพระราชทาน</v>
          </cell>
        </row>
        <row r="171">
          <cell r="B171" t="str">
            <v>0560031อุดหนุนหลอดเลือดสมอง</v>
          </cell>
        </row>
        <row r="172">
          <cell r="B172" t="str">
            <v>0560032 อ.แพทย์เคลื่อนที่เขตร้อนฯ</v>
          </cell>
        </row>
        <row r="173">
          <cell r="B173" t="str">
            <v>0560034 อ.หน่วยแพทย์เคลื่อนที่</v>
          </cell>
        </row>
        <row r="174">
          <cell r="B174" t="str">
            <v>0570001 บริการวิชาการSupport</v>
          </cell>
        </row>
        <row r="175">
          <cell r="B175" t="str">
            <v>0570003 อุดหนุนค่าบำรุงสมาชิกSup</v>
          </cell>
        </row>
        <row r="176">
          <cell r="B176" t="str">
            <v>0570015 อุดหนุนชุมชนและสังคม</v>
          </cell>
        </row>
        <row r="177">
          <cell r="B177" t="str">
            <v>0570023 อุดหนุนค.พัฒนาการศึกษาSUP</v>
          </cell>
        </row>
        <row r="178">
          <cell r="B178" t="str">
            <v>0570030 อุดหนุนโครงการแม่วัยใส</v>
          </cell>
        </row>
        <row r="179">
          <cell r="B179" t="str">
            <v>0670001 ทำนุบำรุงศิลปวัฒนธรรมฯ</v>
          </cell>
        </row>
        <row r="180">
          <cell r="B180" t="str">
            <v>0670002 อุดหนุนทำนุบำรุงศิลปฯ</v>
          </cell>
        </row>
        <row r="181">
          <cell r="B181" t="str">
            <v>0710001 วิจัยถ่ายทอดเทคโนฯ Art</v>
          </cell>
        </row>
        <row r="182">
          <cell r="B182" t="str">
            <v>0710002 อุดหนุนวิจัยถ่ายทอด Art</v>
          </cell>
        </row>
        <row r="183">
          <cell r="B183" t="str">
            <v>0720001 วิจัยถ่ายทอดเทคโนฯ NS</v>
          </cell>
        </row>
        <row r="184">
          <cell r="B184" t="str">
            <v>0720002 อุดหนุนวิจัยถ่ายทอดNS</v>
          </cell>
        </row>
        <row r="185">
          <cell r="B185" t="str">
            <v>0730001 วิจัยถ่ายทอดเทคโนฯ EG</v>
          </cell>
        </row>
        <row r="186">
          <cell r="B186" t="str">
            <v>0730002 อุดหนุนวิจัยถ่ายทอดEG&amp;IT</v>
          </cell>
        </row>
        <row r="187">
          <cell r="B187" t="str">
            <v>0740001 วิจัยถ่ายทอดเทคโนฯ Soci</v>
          </cell>
        </row>
        <row r="188">
          <cell r="B188" t="str">
            <v>0740002 อุดหนุนวิจัยถ่ายทอดSocial</v>
          </cell>
        </row>
        <row r="189">
          <cell r="B189" t="str">
            <v>0750001 วิจัยถ่ายทอดเทคโนฯ LS</v>
          </cell>
        </row>
        <row r="190">
          <cell r="B190" t="str">
            <v>0750002 อุดหนุนวิจัยถ่ายทอดLS</v>
          </cell>
        </row>
        <row r="191">
          <cell r="B191" t="str">
            <v>0760001 วิจัยถ่ายทอดเทคโนฯ Bio</v>
          </cell>
        </row>
        <row r="192">
          <cell r="B192" t="str">
            <v>0760002 อุดหนุนวิจัยถ่ายทอดBiomed</v>
          </cell>
        </row>
        <row r="193">
          <cell r="B193" t="str">
            <v>0770001 วิจัยถ่ายทอดเทคโนฯ Sup</v>
          </cell>
        </row>
        <row r="194">
          <cell r="B194" t="str">
            <v>0770002 อุดหนุนวิจัยถ่ายทอด Sup</v>
          </cell>
        </row>
        <row r="195">
          <cell r="B195" t="str">
            <v>0810001 วิจัยสร้างองค์ความรู้Art</v>
          </cell>
        </row>
        <row r="196">
          <cell r="B196" t="str">
            <v>0810002 อุดหนุนวิจัยสร้างฯArt</v>
          </cell>
        </row>
        <row r="197">
          <cell r="B197" t="str">
            <v>0820001 วิจัยสร้างองค์ความรู้NS</v>
          </cell>
        </row>
        <row r="198">
          <cell r="B198" t="str">
            <v>0820002 อุดหนุนวิจัยสร้างฯNS</v>
          </cell>
        </row>
        <row r="199">
          <cell r="B199" t="str">
            <v>0830001 วิจัยสร้างองค์ความรู้EG</v>
          </cell>
        </row>
        <row r="200">
          <cell r="B200" t="str">
            <v>0830002 อุดหนุนวิจัยสร้างฯEG&amp;IT</v>
          </cell>
        </row>
        <row r="201">
          <cell r="B201" t="str">
            <v>0840001 วิจัยสร้างองค์ความรู้Soci</v>
          </cell>
        </row>
        <row r="202">
          <cell r="B202" t="str">
            <v>0840002 อุดหนุนวิจัยสร้างฯSocial</v>
          </cell>
        </row>
        <row r="203">
          <cell r="B203" t="str">
            <v>0850001 วิจัยสร้างองค์ความรู้LS</v>
          </cell>
        </row>
        <row r="204">
          <cell r="B204" t="str">
            <v>0850002 อุดหนุนวิจัยสร้างฯLS</v>
          </cell>
        </row>
        <row r="205">
          <cell r="B205" t="str">
            <v>0860001 วิจัยสร้างองค์ความรู้Bio</v>
          </cell>
        </row>
        <row r="206">
          <cell r="B206" t="str">
            <v>0860002 อุดหนุนวิจัยสร้างฯBiomed</v>
          </cell>
        </row>
        <row r="207">
          <cell r="B207" t="str">
            <v>0870001 วิจัยสร้างองค์ความรู้Sup</v>
          </cell>
        </row>
        <row r="208">
          <cell r="B208" t="str">
            <v>0870002 อุดหนุนวิจัยสร้างฯSup</v>
          </cell>
        </row>
        <row r="209">
          <cell r="B209" t="str">
            <v>0870003 พัฒนาค.เข้มแข็งเทคโนโลยี</v>
          </cell>
        </row>
        <row r="210">
          <cell r="B210" t="str">
            <v>0950003 เร่งรัดผลิตกายภาพบำบัด</v>
          </cell>
        </row>
        <row r="211">
          <cell r="B211" t="str">
            <v>0960001 เร่งรัดผลิตแพทย์ฯ</v>
          </cell>
        </row>
        <row r="212">
          <cell r="B212" t="str">
            <v>0960002 เร่งรัดผลิตทันตแพทย์ฯ</v>
          </cell>
        </row>
        <row r="213">
          <cell r="B213" t="str">
            <v>0970004 อุดหนุนสัตวแพทย์ Support</v>
          </cell>
        </row>
        <row r="214">
          <cell r="B214" t="str">
            <v>1050002 อุดหนุนการผลิตพยาบาลเพิ่ม</v>
          </cell>
        </row>
        <row r="215">
          <cell r="B215" t="str">
            <v>1060001 อุดหนุนการผลิตแพทย์เพิ่ม</v>
          </cell>
        </row>
        <row r="216">
          <cell r="B216" t="str">
            <v>1160001 ดำเนินโครงการพัฒนาศิริราช</v>
          </cell>
        </row>
        <row r="217">
          <cell r="B217" t="str">
            <v>1210001 เรียนฟรี 15 ปี  Art</v>
          </cell>
        </row>
        <row r="218">
          <cell r="B218" t="str">
            <v>1240001 เรียนฟรี 15 ปี  Social</v>
          </cell>
        </row>
        <row r="219">
          <cell r="B219" t="str">
            <v>1350001 การผลิตพยาบาลเพิ่ม</v>
          </cell>
        </row>
        <row r="220">
          <cell r="B220" t="str">
            <v>1460001 อุดหนุนการวิจัย</v>
          </cell>
        </row>
        <row r="221">
          <cell r="B221" t="str">
            <v>4770001 อุดหนุนวิจัยพื้นฐานSup</v>
          </cell>
        </row>
        <row r="222">
          <cell r="B222" t="str">
            <v>4870001 อุดหนุนวิจัยประยุกต์Sup</v>
          </cell>
        </row>
        <row r="223">
          <cell r="B223" t="str">
            <v>4970001 อุดหนุนวิจัยพัฒนาSup</v>
          </cell>
        </row>
        <row r="224">
          <cell r="B224" t="str">
            <v>5030001 อุดหนุน Enterprisesoftware</v>
          </cell>
        </row>
        <row r="225">
          <cell r="B225" t="str">
            <v>5060002 อุดหนุนสารสนเทศผู้สูงอายุ</v>
          </cell>
        </row>
        <row r="226">
          <cell r="B226" t="str">
            <v>5070003 อุดหนุนชีววัตถุคล้ายคลึง</v>
          </cell>
        </row>
        <row r="227">
          <cell r="B227" t="str">
            <v>5020004 อุดหนุนเซ็นเซอร์เกษตรกรรม</v>
          </cell>
        </row>
        <row r="228">
          <cell r="B228" t="str">
            <v>5030005 อุดหนุนพัฒนาภาคอุตสาหกรรม</v>
          </cell>
        </row>
        <row r="229">
          <cell r="B229" t="str">
            <v>5020006 อุดหนุนพัฒนายางล้อตัน</v>
          </cell>
        </row>
        <row r="230">
          <cell r="B230" t="str">
            <v>5020007 อุดหนุนเพิ่มมูลค่าในทูน่า</v>
          </cell>
        </row>
      </sheetData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(รายรับ)"/>
      <sheetName val="เอกสารนำส่ง"/>
      <sheetName val="index รายรับ"/>
      <sheetName val="no.1"/>
      <sheetName val="no.2"/>
      <sheetName val="no.3"/>
      <sheetName val="no.4"/>
      <sheetName val="no.4 (Example)"/>
      <sheetName val="no.5"/>
      <sheetName val="index รายจ่าย"/>
      <sheetName val="no.6"/>
      <sheetName val="Index (รายจ่าย)"/>
      <sheetName val="no.6 (Example)"/>
      <sheetName val="no.7"/>
      <sheetName val="no.7 (Example)"/>
      <sheetName val="no.7.1 (Project Control)"/>
      <sheetName val="no.8"/>
      <sheetName val="no.8 (Example)"/>
      <sheetName val="no.9"/>
      <sheetName val="no.9 (Example)"/>
      <sheetName val="การจำแนกแผนงาน"/>
      <sheetName val="no.9.1"/>
      <sheetName val="Index no.9"/>
      <sheetName val="Explanation no.9"/>
      <sheetName val="no.9.2"/>
      <sheetName val="no.9.2 (Example)"/>
      <sheetName val="no.10"/>
      <sheetName val="no.10 (Example)"/>
      <sheetName val="Indexตัวชี้วัดและแผนงาน"/>
      <sheetName val="Index10-12(1)"/>
    </sheetNames>
    <sheetDataSet>
      <sheetData sheetId="0" refreshError="1"/>
      <sheetData sheetId="1" refreshError="1"/>
      <sheetData sheetId="2" refreshError="1">
        <row r="3">
          <cell r="A3" t="str">
            <v>รายได้จากการดำเนินงาน</v>
          </cell>
        </row>
        <row r="13">
          <cell r="A13" t="str">
            <v>รายได้จากการดำเนินงาน</v>
          </cell>
          <cell r="B13" t="str">
            <v>Level2_01</v>
          </cell>
        </row>
        <row r="14">
          <cell r="A14" t="str">
            <v>รายได้ที่ไม่เกิดจากการดำเนินงาน</v>
          </cell>
          <cell r="B14" t="str">
            <v>Level2_02</v>
          </cell>
        </row>
        <row r="15">
          <cell r="A15" t="str">
            <v>รายได้สะสม</v>
          </cell>
          <cell r="B15" t="str">
            <v>Level2_03</v>
          </cell>
        </row>
        <row r="16">
          <cell r="A16" t="str">
            <v>รายได้จากการจัดการศึกษา</v>
          </cell>
          <cell r="B16" t="str">
            <v>Level3_01</v>
          </cell>
        </row>
        <row r="17">
          <cell r="A17" t="str">
            <v>รายได้จากการให้บริการวิชาการและวิจัย</v>
          </cell>
          <cell r="B17" t="str">
            <v>Level3_02</v>
          </cell>
        </row>
        <row r="18">
          <cell r="A18" t="str">
            <v>รายได้จากการบริการสุขภาพ</v>
          </cell>
          <cell r="B18" t="str">
            <v>Level3_03</v>
          </cell>
        </row>
        <row r="19">
          <cell r="A19" t="str">
            <v>รายได้จากการลงทุน</v>
          </cell>
          <cell r="B19" t="str">
            <v>Level3_04</v>
          </cell>
        </row>
        <row r="20">
          <cell r="A20" t="str">
            <v>รายได้จากการบริหารสินทรัพย์</v>
          </cell>
          <cell r="B20" t="str">
            <v>Level3_05</v>
          </cell>
        </row>
        <row r="21">
          <cell r="A21" t="str">
            <v>รายได้จากการขายสินค้าและวัสดุสำรองคลัง</v>
          </cell>
          <cell r="B21" t="str">
            <v>Level3_06</v>
          </cell>
        </row>
        <row r="22">
          <cell r="A22" t="str">
            <v>รายได้จากการดำเนินงานอื่น</v>
          </cell>
          <cell r="B22" t="str">
            <v>Level3_07</v>
          </cell>
        </row>
        <row r="23">
          <cell r="A23" t="str">
            <v>รายได้จากการรับบริจาค</v>
          </cell>
          <cell r="B23" t="str">
            <v>Level3_08</v>
          </cell>
        </row>
        <row r="24">
          <cell r="A24" t="str">
            <v>การนำเงินรายได้สะสมหรือเงินต้นมาใช้</v>
          </cell>
          <cell r="B24" t="str">
            <v>Level3_09</v>
          </cell>
        </row>
        <row r="25">
          <cell r="A25" t="str">
            <v>รายได้ค่าธรรมเนียมการศึกษา</v>
          </cell>
          <cell r="B25" t="str">
            <v>Level4_01</v>
          </cell>
        </row>
        <row r="26">
          <cell r="A26" t="str">
            <v>รายได้จากศูนย์ปฏิบัติการโรงแรม</v>
          </cell>
          <cell r="B26" t="str">
            <v>Level4_02</v>
          </cell>
        </row>
        <row r="27">
          <cell r="A27" t="str">
            <v>รายได้จัดการศึกษาอื่น</v>
          </cell>
          <cell r="B27" t="str">
            <v>Level4_03</v>
          </cell>
        </row>
        <row r="28">
          <cell r="A28" t="str">
            <v>รายได้จากการให้บริการวิชาการ</v>
          </cell>
          <cell r="B28" t="str">
            <v>Level4_04</v>
          </cell>
        </row>
        <row r="29">
          <cell r="A29" t="str">
            <v>รายได้จากการวิจัย</v>
          </cell>
          <cell r="B29" t="str">
            <v>Level4_05</v>
          </cell>
        </row>
        <row r="30">
          <cell r="A30" t="str">
            <v xml:space="preserve">รายได้จากการบริการสุขภาพ </v>
          </cell>
          <cell r="B30" t="str">
            <v>Level4_06</v>
          </cell>
        </row>
        <row r="31">
          <cell r="A31" t="str">
            <v>ดอกเบี้ยรับและรายได้จากเงินลงทุน</v>
          </cell>
          <cell r="B31" t="str">
            <v>Level4_07</v>
          </cell>
        </row>
        <row r="32">
          <cell r="A32" t="str">
            <v xml:space="preserve">รายได้จากการบริหารสินทรัพย์ </v>
          </cell>
          <cell r="B32" t="str">
            <v>Level4_08</v>
          </cell>
        </row>
        <row r="33">
          <cell r="A33" t="str">
            <v xml:space="preserve">รายได้จากการขายสินค้าและวัสดุสำรองคลัง </v>
          </cell>
          <cell r="B33" t="str">
            <v>Level4_09</v>
          </cell>
        </row>
        <row r="34">
          <cell r="A34" t="str">
            <v>รายได้ค่าปรับและเงินบำรุง</v>
          </cell>
          <cell r="B34" t="str">
            <v>Level4_010</v>
          </cell>
        </row>
        <row r="35">
          <cell r="A35" t="str">
            <v>รายได้ตามบัญชีทุนเฉพาะ</v>
          </cell>
          <cell r="B35" t="str">
            <v>Level4_011</v>
          </cell>
        </row>
        <row r="36">
          <cell r="A36" t="str">
            <v>รายได้อื่น</v>
          </cell>
          <cell r="B36" t="str">
            <v>Level4_012</v>
          </cell>
        </row>
        <row r="37">
          <cell r="A37" t="str">
            <v xml:space="preserve">รายได้จากการรับบริจาค </v>
          </cell>
          <cell r="B37" t="str">
            <v>Level4_013</v>
          </cell>
        </row>
        <row r="38">
          <cell r="A38" t="str">
            <v>เงินรายได้สะสม</v>
          </cell>
          <cell r="B38" t="str">
            <v>Level4_014</v>
          </cell>
        </row>
        <row r="39">
          <cell r="A39" t="str">
            <v>เงินต้น</v>
          </cell>
          <cell r="B39" t="str">
            <v>Level4_014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6">
          <cell r="G6" t="str">
            <v>ตัวชี้วัด : เชิงปริมาณ</v>
          </cell>
        </row>
        <row r="7">
          <cell r="G7" t="str">
            <v>ตัวชี้วัด : เชิงคุณภาพ</v>
          </cell>
        </row>
        <row r="8">
          <cell r="G8" t="str">
            <v>ตัวชี้วัด : เชิงเวลา</v>
          </cell>
        </row>
        <row r="9">
          <cell r="G9" t="str">
            <v>ตัวชี้วัด : เชิงต้นทุน</v>
          </cell>
        </row>
      </sheetData>
      <sheetData sheetId="29" refreshError="1">
        <row r="81">
          <cell r="B81" t="str">
            <v>0150001 วิทยาศาสตร์สุขภาพLS</v>
          </cell>
        </row>
        <row r="82">
          <cell r="B82" t="str">
            <v>0160001 วิทยาศาสตร์สุขภาพBioMed</v>
          </cell>
        </row>
        <row r="83">
          <cell r="B83" t="str">
            <v>0210001 วิทยาศาสตร์เทคโนโลยีArt</v>
          </cell>
        </row>
        <row r="84">
          <cell r="B84" t="str">
            <v>0220001 วิทยาศาสตร์เทคโนโลยีNS</v>
          </cell>
        </row>
        <row r="85">
          <cell r="B85" t="str">
            <v>0230001 วิทยาศาสตร์เทคโนโลยีEG&amp;IT</v>
          </cell>
        </row>
        <row r="86">
          <cell r="B86" t="str">
            <v>0240001 วิทยาศาสตร์เทคโนโลยีSocia</v>
          </cell>
        </row>
        <row r="87">
          <cell r="B87" t="str">
            <v>0250001 วิทยาศาสตร์เทคโนโลยีLS</v>
          </cell>
        </row>
        <row r="88">
          <cell r="B88" t="str">
            <v>0310001 สังคมศาสตร์Art</v>
          </cell>
        </row>
        <row r="89">
          <cell r="B89" t="str">
            <v>0340001 สังคมศาสตร์SocialS</v>
          </cell>
        </row>
        <row r="90">
          <cell r="B90" t="str">
            <v>0340005 ศาลายาพาวิลเลียน</v>
          </cell>
        </row>
        <row r="91">
          <cell r="B91" t="str">
            <v>0370001 สังคมศาสตร์Support</v>
          </cell>
        </row>
        <row r="92">
          <cell r="B92" t="str">
            <v>0460001 จัดบริการรักษาพยาบาลBio</v>
          </cell>
        </row>
        <row r="93">
          <cell r="B93" t="str">
            <v>0510001 บริการวิชาการArt</v>
          </cell>
        </row>
        <row r="94">
          <cell r="B94" t="str">
            <v>0510019 บริการวิชาการดนตรีซีคอน</v>
          </cell>
        </row>
        <row r="95">
          <cell r="B95" t="str">
            <v>0510020 บริการวิชาการดนตรีพารากอน</v>
          </cell>
        </row>
        <row r="96">
          <cell r="B96" t="str">
            <v>0510021 บริการวิชาการCollegeShop</v>
          </cell>
        </row>
        <row r="97">
          <cell r="B97" t="str">
            <v>0510022 บริการวิชาการMusicSquare</v>
          </cell>
        </row>
        <row r="98">
          <cell r="B98" t="str">
            <v>0510026 บริการวิชาการซีคอนบางแค</v>
          </cell>
        </row>
        <row r="99">
          <cell r="B99" t="str">
            <v>0520001 บริการวิชาการNaturalSci</v>
          </cell>
        </row>
        <row r="100">
          <cell r="B100" t="str">
            <v>0530001 บริการวิชาการEG&amp;IT</v>
          </cell>
        </row>
        <row r="101">
          <cell r="B101" t="str">
            <v>0540001 บริการวิชาการSocialSci</v>
          </cell>
        </row>
        <row r="102">
          <cell r="B102" t="str">
            <v>0550001 บริการวิชาการLifeSciences</v>
          </cell>
        </row>
        <row r="103">
          <cell r="B103" t="str">
            <v>0560001 บริการวิชาการBiomedicine</v>
          </cell>
        </row>
        <row r="104">
          <cell r="B104" t="str">
            <v>0570001 บริการวิชาการSupport</v>
          </cell>
        </row>
        <row r="105">
          <cell r="B105" t="str">
            <v>0670001 ทำนุบำรุงศิลปวัฒนธรรมฯ</v>
          </cell>
        </row>
        <row r="106">
          <cell r="B106" t="str">
            <v>0670002 อุดหนุนทำนุบำรุงศิลปฯ</v>
          </cell>
        </row>
        <row r="107">
          <cell r="B107" t="str">
            <v>0710001 วิจัยถ่ายทอดเทคโนฯ Art</v>
          </cell>
        </row>
        <row r="108">
          <cell r="B108" t="str">
            <v>0720001 วิจัยถ่ายทอดเทคโนฯ NS</v>
          </cell>
        </row>
        <row r="109">
          <cell r="B109" t="str">
            <v>0730001 วิจัยถ่ายทอดเทคโนฯ EG</v>
          </cell>
        </row>
        <row r="110">
          <cell r="B110" t="str">
            <v>0730002 อุดหนุนวิจัยถ่ายทอดEG&amp;IT</v>
          </cell>
        </row>
        <row r="111">
          <cell r="B111" t="str">
            <v>0740001 วิจัยถ่ายทอดเทคโนฯ Soci</v>
          </cell>
        </row>
        <row r="112">
          <cell r="B112" t="str">
            <v>0750001 วิจัยถ่ายทอดเทคโนฯ LS</v>
          </cell>
        </row>
        <row r="113">
          <cell r="B113" t="str">
            <v>0760001 วิจัยถ่ายทอดเทคโนฯ Bio</v>
          </cell>
        </row>
        <row r="114">
          <cell r="B114" t="str">
            <v>0810001 วิจัยสร้างองค์ความรู้Art</v>
          </cell>
        </row>
        <row r="115">
          <cell r="B115" t="str">
            <v>0820001 วิจัยสร้างองค์ความรู้NS</v>
          </cell>
        </row>
        <row r="116">
          <cell r="B116" t="str">
            <v>0840001 วิจัยสร้างองค์ความรู้Soci</v>
          </cell>
        </row>
        <row r="117">
          <cell r="B117" t="str">
            <v>0840002 อุดหนุนวิจัยสร้างฯSocial</v>
          </cell>
        </row>
        <row r="118">
          <cell r="B118" t="str">
            <v>0850001 วิจัยสร้างองค์ความรู้LS</v>
          </cell>
        </row>
        <row r="119">
          <cell r="B119" t="str">
            <v>0860001 วิจัยสร้างองค์ความรู้Bio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นวทางการจัดทำ"/>
      <sheetName val="เอกสารนำส่ง"/>
      <sheetName val="No. 4"/>
      <sheetName val="No. 4.1"/>
      <sheetName val="No. 4.2"/>
      <sheetName val="Ind.3.2"/>
      <sheetName val="No. 4.3"/>
      <sheetName val="No. 4.4"/>
      <sheetName val="No. 4.5"/>
      <sheetName val="Ind.3.5"/>
      <sheetName val="No. 4.6"/>
      <sheetName val="No. 4.7"/>
      <sheetName val="Ind..3.7"/>
      <sheetName val="Explanation no.3.7"/>
      <sheetName val="สูตรแผนงาน"/>
      <sheetName val="สูตรCI"/>
      <sheetName val="CIi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แผนงานพื้นฐาน</v>
          </cell>
          <cell r="C5" t="str">
            <v>โครงการต่อเนื่อง</v>
          </cell>
          <cell r="E5" t="str">
            <v xml:space="preserve">โครงการริเริ่มใหม่ไม่เคยมีมาก่อน  </v>
          </cell>
        </row>
        <row r="6">
          <cell r="A6" t="str">
            <v>แผนงานยุทธศาสตร์</v>
          </cell>
          <cell r="C6" t="str">
            <v>โครงการใหม่</v>
          </cell>
          <cell r="E6" t="str">
            <v xml:space="preserve">โครงการเดิมที่นำมาต่อยอดขยายผล  </v>
          </cell>
        </row>
        <row r="7">
          <cell r="A7" t="str">
            <v>แผนงานบูรณาการ</v>
          </cell>
          <cell r="E7" t="str">
            <v>โครงการเดิมที่ดำเนินการต่อเนื่อง</v>
          </cell>
        </row>
        <row r="9">
          <cell r="C9" t="str">
            <v>1. การปกป้องและเชิดชูสถาบันพระมหากษัตริย์</v>
          </cell>
        </row>
        <row r="10">
          <cell r="C10" t="str">
            <v>2. การรักษาความมั่นคงของรัฐและการต่างประเทศ</v>
          </cell>
        </row>
        <row r="11">
          <cell r="C11" t="str">
            <v>3. การลดความเหลื่อมล้ำของสังคม และสร้างโอกาสการเข้าถึงบริการของรัฐ</v>
          </cell>
        </row>
        <row r="12">
          <cell r="C12" t="str">
            <v>4. การศึกษาและเรียนรู้ การทะนุบำรุงศาสนา ศิลปะและวัฒนธรรม</v>
          </cell>
        </row>
        <row r="13">
          <cell r="C13" t="str">
            <v>5. การยกระดับคุณภาพบริการด้านสาธารณสุข และสุขภาพของประชาชน</v>
          </cell>
        </row>
        <row r="14">
          <cell r="C14" t="str">
            <v>6. การเพิ่มศักยภาพทางเศรษฐกิจของประเทศ</v>
          </cell>
        </row>
        <row r="15">
          <cell r="C15" t="str">
            <v>7. การส่งเสริมบทบาทและการใช้โอกาสในประชาคมอาเซียน</v>
          </cell>
        </row>
        <row r="16">
          <cell r="C16" t="str">
            <v>8. การพัฒนาและส่งเสริมการใช้ประโยชน์จากวิทยาศาสตร์เทคโนโลยี การวิจัยและพัฒนา และนวัตกรรม</v>
          </cell>
        </row>
        <row r="17">
          <cell r="C17" t="str">
            <v>9. การรักษาความมั่นคงของฐานทรัพยากร และการสร้างสมดุลระหว่างการอนุรักษ์กับการใช้ประโยชน์อย่างยั่งยืน</v>
          </cell>
        </row>
        <row r="18">
          <cell r="C18" t="str">
            <v>10. การส่งเสริมการบริหารราชการแผ่นดินที่มีธรรมาภิบาล และการป้องกันปราบปรามการทุจริตและประพฤติมิชอบในภาครัฐ</v>
          </cell>
        </row>
        <row r="19">
          <cell r="C19" t="str">
            <v>11.การปรับปรุงกฎหมายและกระบวนการยุติธรรม</v>
          </cell>
        </row>
        <row r="22">
          <cell r="C22" t="str">
            <v>1. Global Research and Innovation</v>
          </cell>
        </row>
        <row r="23">
          <cell r="C23" t="str">
            <v>2. Academic and Entrepreneurial Education</v>
          </cell>
        </row>
        <row r="24">
          <cell r="C24" t="str">
            <v>3. Policy Advocacy and Leaders in Professional / Academic Services</v>
          </cell>
        </row>
        <row r="25">
          <cell r="C25" t="str">
            <v>4. Management for Self-Sufficiency and Sustainable Organization</v>
          </cell>
        </row>
        <row r="29">
          <cell r="E29" t="str">
            <v>ด้านการเมืองและสังคม</v>
          </cell>
        </row>
        <row r="30">
          <cell r="E30" t="str">
            <v>ด้านกฎหมาย</v>
          </cell>
        </row>
        <row r="31">
          <cell r="E31" t="str">
            <v>ด้านการดำเนินการ</v>
          </cell>
        </row>
        <row r="32">
          <cell r="E32" t="str">
            <v>ด้านการเงินและเศรษฐกิจ</v>
          </cell>
        </row>
        <row r="33">
          <cell r="E33" t="str">
            <v>ด้านเทคโนโลยี</v>
          </cell>
        </row>
        <row r="34">
          <cell r="E34" t="str">
            <v>ด้านสิ่งแวดล้อม</v>
          </cell>
        </row>
      </sheetData>
      <sheetData sheetId="6" refreshError="1"/>
      <sheetData sheetId="7" refreshError="1"/>
      <sheetData sheetId="8" refreshError="1"/>
      <sheetData sheetId="9">
        <row r="4">
          <cell r="C4" t="str">
            <v>ตัวชี้วัด : เชิงปริมาณ</v>
          </cell>
          <cell r="I4" t="str">
            <v>0160002 อุดหนุนบริหารจัดการBioMed</v>
          </cell>
        </row>
        <row r="5">
          <cell r="C5" t="str">
            <v>ตัวชี้วัด : เชิงคุณภาพ</v>
          </cell>
          <cell r="I5" t="str">
            <v>0170002 อุดหนุนบริหารจัดการSup</v>
          </cell>
        </row>
        <row r="6">
          <cell r="C6" t="str">
            <v>ตัวชี้วัด : เชิงเวลา</v>
          </cell>
          <cell r="I6" t="str">
            <v>0150003 อุดหนุนนักศึกษาเภสัช</v>
          </cell>
        </row>
        <row r="7">
          <cell r="G7" t="str">
            <v>Z101: งานการศึกษา</v>
          </cell>
          <cell r="I7" t="str">
            <v>0160004 อุดหนุนนักศึกษาทันตแพทย์</v>
          </cell>
        </row>
        <row r="8">
          <cell r="G8" t="str">
            <v>Z102: งานวิจัย</v>
          </cell>
          <cell r="I8" t="str">
            <v>0160005 อุดหนุนแพทย์แผนไทยฯ</v>
          </cell>
        </row>
        <row r="9">
          <cell r="G9" t="str">
            <v>Z103: งานบริการวิชาการ</v>
          </cell>
          <cell r="I9" t="str">
            <v>0170006 อุดหนุนคุณภาพการศึกษา</v>
          </cell>
        </row>
        <row r="10">
          <cell r="G10" t="str">
            <v>Z104: งานทำนุบำรุงศิลปวัฒนธรรม</v>
          </cell>
          <cell r="I10" t="str">
            <v>0160007 อุดหนุนกายอุปกรณ์สิรินธรฯ</v>
          </cell>
        </row>
        <row r="11">
          <cell r="G11" t="str">
            <v>Z105: งานบริการสุขภาพ</v>
          </cell>
          <cell r="I11" t="str">
            <v>0160009 เทคโนโลยีศึกษาแพทยศาสตร์</v>
          </cell>
        </row>
        <row r="12">
          <cell r="I12" t="str">
            <v>0150012 การบริการและการศึกษาLS</v>
          </cell>
        </row>
        <row r="13">
          <cell r="I13" t="str">
            <v>0160013 อุดหนุนศ.ศึกษาทางไกลSiTEL</v>
          </cell>
        </row>
        <row r="14">
          <cell r="I14" t="str">
            <v>0160014 อ.เภสัชเชิงระบบSISP2.0</v>
          </cell>
        </row>
        <row r="15">
          <cell r="I15" t="str">
            <v>0220002 อุดหนุนบริหารจัดการNS</v>
          </cell>
        </row>
        <row r="16">
          <cell r="I16" t="str">
            <v>0210003 อุดหนุนเทคโนโลยีอุษาคเนย์</v>
          </cell>
        </row>
        <row r="17">
          <cell r="I17" t="str">
            <v>0220005 อุดหนุนพัฒนากำลังคนNS</v>
          </cell>
        </row>
        <row r="18">
          <cell r="I18" t="str">
            <v>0220010 อุดหนุนTeachingExcellence</v>
          </cell>
        </row>
        <row r="19">
          <cell r="I19" t="str">
            <v>0220011 อุดหนุนชีววิทยา ศ.21</v>
          </cell>
        </row>
        <row r="20">
          <cell r="I20" t="str">
            <v>0230012 อุดหนุนEntrepreneurial U.</v>
          </cell>
        </row>
        <row r="21">
          <cell r="I21" t="str">
            <v>0270013 อุดหนุนออนไลน์แบบเปิดMOOC</v>
          </cell>
        </row>
        <row r="22">
          <cell r="I22" t="str">
            <v>0340002 อุดหนุนบริหารจัดการ</v>
          </cell>
        </row>
        <row r="23">
          <cell r="I23" t="str">
            <v>0310003 อุดหนุนเอเชียอาคเนย์ฯ</v>
          </cell>
        </row>
        <row r="24">
          <cell r="I24" t="str">
            <v>0340004 อุดหนุนการศึกษาพิเศษ</v>
          </cell>
        </row>
        <row r="25">
          <cell r="I25" t="str">
            <v>0370006 พัฒนากำลังคน-มนุษยศาสตร์ฯ</v>
          </cell>
        </row>
        <row r="26">
          <cell r="I26" t="str">
            <v>0310009 อุดหนุนพหุวัฒนธรรมอาเซียน</v>
          </cell>
        </row>
        <row r="27">
          <cell r="I27" t="str">
            <v>0370010 อ.ขับเคลื่อนศก.สร้างสรรค์</v>
          </cell>
        </row>
        <row r="28">
          <cell r="I28" t="str">
            <v>0460002 อุดหนุนปฏิบัติการการแพทย์</v>
          </cell>
        </row>
        <row r="29">
          <cell r="I29" t="str">
            <v>0460005 ค.ศูนย์คุณภาพผู้สูงอายุ</v>
          </cell>
        </row>
        <row r="30">
          <cell r="I30" t="str">
            <v>0450007 ศูนย์การแพทย์นครสวรรค์</v>
          </cell>
        </row>
        <row r="31">
          <cell r="I31" t="str">
            <v>0460008 ทันตกรรมตติยภูมิ</v>
          </cell>
        </row>
        <row r="32">
          <cell r="I32" t="str">
            <v>0470009 อุดหนุนผลิตยาชีววัตถุGMP</v>
          </cell>
        </row>
        <row r="33">
          <cell r="I33" t="str">
            <v>0470010 อ.อุทยานสิรีรุกขชาติ</v>
          </cell>
        </row>
        <row r="34">
          <cell r="I34" t="str">
            <v>0460011 อ.พัฒนาการรักษาโรคมะเร็ง</v>
          </cell>
        </row>
        <row r="35">
          <cell r="I35" t="str">
            <v>0460012 อ.หลอดเลือดแดงใหญ่วิกฤต</v>
          </cell>
        </row>
        <row r="36">
          <cell r="I36" t="str">
            <v>0460013 อ.น้ำคั่งในโพรงสมอง</v>
          </cell>
        </row>
        <row r="37">
          <cell r="I37" t="str">
            <v>0420014 อ.ศูนย์เรียนรู้พยาธิวิทยา</v>
          </cell>
        </row>
        <row r="38">
          <cell r="I38" t="str">
            <v>0450015 อ.ตรวจรับรองเกษตรและอาหาร</v>
          </cell>
        </row>
        <row r="39">
          <cell r="I39" t="str">
            <v>0540002 อุดหนุนการพัฒนาเด็ก</v>
          </cell>
        </row>
        <row r="40">
          <cell r="I40" t="str">
            <v>0560004 อุดหนุนชันสูตรพลิกศพ</v>
          </cell>
        </row>
        <row r="41">
          <cell r="I41" t="str">
            <v>0560005 อุดหนุนพัฒนาสุขภาพช่องปาก</v>
          </cell>
        </row>
        <row r="42">
          <cell r="I42" t="str">
            <v>0560006 อุดหนุนฟื้นฟูขากรรไกร</v>
          </cell>
        </row>
        <row r="43">
          <cell r="I43" t="str">
            <v>0560007 อุดหนุนทันตสุขภาพแก่ชุมชน</v>
          </cell>
        </row>
        <row r="44">
          <cell r="I44" t="str">
            <v>0550008 อุดหนุนด้านเภสัชศาสตร์</v>
          </cell>
        </row>
        <row r="45">
          <cell r="I45" t="str">
            <v>0550009 อุดหนุนตรวจสอบสารต้องห้าม</v>
          </cell>
        </row>
        <row r="46">
          <cell r="I46" t="str">
            <v>0550010 อุดหนุนโรคจากสัตว์</v>
          </cell>
        </row>
        <row r="47">
          <cell r="I47" t="str">
            <v>0510011 อุดหนุนภาษาและวัฒนธรรม</v>
          </cell>
        </row>
        <row r="48">
          <cell r="I48" t="str">
            <v>0520012 อุดหนุนโภชนาการ</v>
          </cell>
        </row>
        <row r="49">
          <cell r="I49" t="str">
            <v>0560013 อุดหนุนพฤติกรรมทางเพศ</v>
          </cell>
        </row>
        <row r="50">
          <cell r="I50" t="str">
            <v>0540014 อุดหนุนวิชาการราชสุดา</v>
          </cell>
        </row>
        <row r="51">
          <cell r="I51" t="str">
            <v>0570015 อุดหนุนชุมชนและสังคม</v>
          </cell>
        </row>
        <row r="52">
          <cell r="I52" t="str">
            <v>0550016 อุดหนุนวิชาการด้านสุขภาพ</v>
          </cell>
        </row>
        <row r="53">
          <cell r="I53" t="str">
            <v>0560017 อุดหนุนศักยภาพประชากรไทย</v>
          </cell>
        </row>
        <row r="54">
          <cell r="I54" t="str">
            <v>0570023 อุดหนุนค.พัฒนาการศึกษาSUP</v>
          </cell>
        </row>
        <row r="55">
          <cell r="I55" t="str">
            <v>0560024 เบาหวานและความดันเลือดสูง</v>
          </cell>
        </row>
        <row r="56">
          <cell r="I56" t="str">
            <v>0560027 อุดหนุนผู้พิการมองเห็น</v>
          </cell>
        </row>
        <row r="57">
          <cell r="I57" t="str">
            <v>0560028 ศูนย์ทันตกรรมพระราชทาน</v>
          </cell>
        </row>
        <row r="58">
          <cell r="I58" t="str">
            <v>0540029 โครงการพี่เลี้ยงเด็กชุมชน</v>
          </cell>
        </row>
        <row r="59">
          <cell r="I59" t="str">
            <v>0560031 อุดหนุนหลอดเลือดสมอง</v>
          </cell>
        </row>
        <row r="60">
          <cell r="I60" t="str">
            <v>0560032 อ.แพทย์เคลื่อนที่เขตร้อนฯ</v>
          </cell>
        </row>
        <row r="61">
          <cell r="I61" t="str">
            <v>0550033 อุดหนุนทดสอบเครื่องสำอางฯ</v>
          </cell>
        </row>
        <row r="62">
          <cell r="I62" t="str">
            <v>0560034 อ.หน่วยแพทย์เคลื่อนที่</v>
          </cell>
        </row>
        <row r="63">
          <cell r="I63" t="str">
            <v>0550035 อุดหนุนศูนย์แรกรับ ฟื้นฟู</v>
          </cell>
        </row>
        <row r="64">
          <cell r="I64" t="str">
            <v>0520036 อุดหนุนเผยแพร่นวัตกรรม</v>
          </cell>
        </row>
        <row r="65">
          <cell r="I65" t="str">
            <v>0570037 อ.พัฒนาก.ศึกษาสู่สากล</v>
          </cell>
        </row>
        <row r="66">
          <cell r="I66" t="str">
            <v>0570038 อุดหนุนก.ให้บริการหอสมุดฯ</v>
          </cell>
        </row>
        <row r="67">
          <cell r="I67" t="str">
            <v>0570039 อ.พัฒนาศักยภาพบุคลากร</v>
          </cell>
        </row>
        <row r="68">
          <cell r="I68" t="str">
            <v>0550040 อ.ศูนย์พัฒนาผลิตภัณฑ์ยาฯ</v>
          </cell>
        </row>
        <row r="69">
          <cell r="I69" t="str">
            <v>0670002 อุดหนุนทำนุบำรุงศิลปฯ</v>
          </cell>
        </row>
        <row r="70">
          <cell r="I70" t="str">
            <v>0960001 เร่งรัดผลิตแพทย์ฯ</v>
          </cell>
        </row>
        <row r="71">
          <cell r="I71" t="str">
            <v>0960002 เร่งรัดผลิตทันตแพทย์ฯ</v>
          </cell>
        </row>
        <row r="72">
          <cell r="I72" t="str">
            <v>1050002 อุดหนุนการผลิตพยาบาลเพิ่ม</v>
          </cell>
        </row>
        <row r="73">
          <cell r="I73" t="str">
            <v>1060001 อุดหนุนการผลิตแพทย์เพิ่ม</v>
          </cell>
        </row>
        <row r="74">
          <cell r="I74" t="str">
            <v>1210001 เรียนฟรี 15 ปี  Art</v>
          </cell>
        </row>
        <row r="75">
          <cell r="I75" t="str">
            <v>1240001 เรียนฟรี 15 ปี  Social</v>
          </cell>
        </row>
        <row r="76">
          <cell r="I76" t="str">
            <v>4770001 อุดหนุนวิจัยพื้นฐานSup</v>
          </cell>
        </row>
        <row r="77">
          <cell r="I77" t="str">
            <v>5460001 อ.ทุนการศึกษาระดับป.เอก</v>
          </cell>
        </row>
        <row r="78">
          <cell r="I78" t="str">
            <v>6060020 อ.พัฒนาคุณภาพผู้สูงอายุ</v>
          </cell>
        </row>
        <row r="79">
          <cell r="I79" t="str">
            <v>6070024 อ.วิจัยนวัตกรรมเศรษฐกิจ</v>
          </cell>
        </row>
        <row r="80">
          <cell r="I80" t="str">
            <v>6070025 อ.วิจัยนวัตกรรมสังคม</v>
          </cell>
        </row>
        <row r="81">
          <cell r="I81" t="str">
            <v>6070026 อ.วิจัยนวัตกรรมองคความรู้</v>
          </cell>
        </row>
        <row r="82">
          <cell r="I82" t="str">
            <v>6070027 อ.พัฒนาโครงสร้างพื้นฐาน</v>
          </cell>
        </row>
        <row r="83">
          <cell r="I83" t="str">
            <v>6070028 อ.บุคลากร&amp;เครือข่ายวิจัย</v>
          </cell>
        </row>
        <row r="84">
          <cell r="I84" t="str">
            <v>6050029 อ.holistic health Wellnes</v>
          </cell>
        </row>
        <row r="85">
          <cell r="I85" t="str">
            <v>Funtional Area ใหม่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แผนงานพื้นฐาน</v>
          </cell>
          <cell r="F2" t="str">
            <v>แผนงานพื้นฐาน</v>
          </cell>
          <cell r="G2" t="str">
            <v>แผนงานพื้นฐาน</v>
          </cell>
        </row>
        <row r="3">
          <cell r="F3" t="str">
            <v>แผนงานยุทธศาสตร์</v>
          </cell>
          <cell r="G3" t="str">
            <v>แผนงานยุทธศาสตร์</v>
          </cell>
        </row>
        <row r="4">
          <cell r="F4" t="str">
            <v>แผนงานบูรณาการ</v>
          </cell>
          <cell r="G4" t="str">
            <v>แผนงานบูรณาการ</v>
          </cell>
        </row>
      </sheetData>
      <sheetData sheetId="15">
        <row r="3">
          <cell r="A3" t="str">
            <v>งบบุคลากร</v>
          </cell>
          <cell r="Q3" t="str">
            <v>งบบุคลากร</v>
          </cell>
          <cell r="R3" t="str">
            <v>Level2_1</v>
          </cell>
        </row>
        <row r="4">
          <cell r="Q4" t="str">
            <v>งบดำเนินการ</v>
          </cell>
          <cell r="R4" t="str">
            <v>Level2_2</v>
          </cell>
        </row>
        <row r="5">
          <cell r="Q5" t="str">
            <v>งบลงทุน</v>
          </cell>
          <cell r="R5" t="str">
            <v>Level2_3</v>
          </cell>
        </row>
        <row r="6">
          <cell r="Q6" t="str">
            <v>งบเงินอุดหนุน</v>
          </cell>
          <cell r="R6" t="str">
            <v>Level2_4</v>
          </cell>
        </row>
        <row r="7">
          <cell r="Q7" t="str">
            <v>ค่าจ้างชั่วคราว (G220)</v>
          </cell>
          <cell r="R7" t="str">
            <v>Level3_1</v>
          </cell>
        </row>
        <row r="8">
          <cell r="Q8" t="str">
            <v>ค่าตอบแทน (G300)</v>
          </cell>
          <cell r="R8" t="str">
            <v>Level3_2</v>
          </cell>
        </row>
        <row r="9">
          <cell r="Q9" t="str">
            <v>ค่าใช้สอย (G400)</v>
          </cell>
          <cell r="R9" t="str">
            <v>Level3_3</v>
          </cell>
        </row>
        <row r="10">
          <cell r="Q10" t="str">
            <v>ค่าสาธารณูปโภค (G410)</v>
          </cell>
          <cell r="R10" t="str">
            <v>Level3_4</v>
          </cell>
        </row>
        <row r="11">
          <cell r="Q11" t="str">
            <v>ค่าวัสดุ (G500)</v>
          </cell>
          <cell r="R11" t="str">
            <v>Level3_5</v>
          </cell>
        </row>
        <row r="12">
          <cell r="Q12" t="str">
            <v>ค่าครุภัณฑ์ (G600)</v>
          </cell>
          <cell r="R12" t="str">
            <v>Level3_6</v>
          </cell>
        </row>
        <row r="13">
          <cell r="Q13" t="str">
            <v>ที่ดินและสิ่งก่อสร้าง (G700)</v>
          </cell>
          <cell r="R13" t="str">
            <v>Level3_7</v>
          </cell>
        </row>
        <row r="14">
          <cell r="Q14" t="str">
            <v>งบเงินอุดหนุน (G800)</v>
          </cell>
          <cell r="R14" t="str">
            <v>Level3_8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นวทางการจัดทำ"/>
      <sheetName val="เอกสารนำส่ง"/>
      <sheetName val="No. 4"/>
      <sheetName val="No. 4.1"/>
      <sheetName val="No. 4.2"/>
      <sheetName val="Ind.3.2"/>
      <sheetName val="No. 3.2.1 คก.ย่อย"/>
      <sheetName val="No. 4.3"/>
      <sheetName val="No. 4.4"/>
      <sheetName val="No. 4.5"/>
      <sheetName val="No. 4.6"/>
      <sheetName val="Ind.3.5"/>
      <sheetName val="No. 4.7"/>
      <sheetName val="Ind.Commitment Item"/>
      <sheetName val="Ind..3.7"/>
      <sheetName val="Explanation no.3.7"/>
      <sheetName val="สูตรแผนงาน"/>
      <sheetName val="สูตรCI"/>
      <sheetName val="CIik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โครงการต่อเนื่อง</v>
          </cell>
          <cell r="E5" t="str">
            <v xml:space="preserve">โครงการริเริ่มใหม่ไม่เคยมีมาก่อน  </v>
          </cell>
        </row>
        <row r="6">
          <cell r="C6" t="str">
            <v>โครงการใหม่</v>
          </cell>
          <cell r="E6" t="str">
            <v xml:space="preserve">โครงการเดิมที่นำมาต่อยอดขยายผล  </v>
          </cell>
        </row>
        <row r="7">
          <cell r="E7" t="str">
            <v>โครงการเดิมที่ดำเนินการต่อเนื่อง</v>
          </cell>
        </row>
        <row r="9">
          <cell r="C9" t="str">
            <v>1. การปกป้องและเชิดชูสถาบันพระมหากษัตริย์</v>
          </cell>
        </row>
        <row r="10">
          <cell r="C10" t="str">
            <v>2. การรักษาความมั่นคงของรัฐและการต่างประเทศ</v>
          </cell>
        </row>
        <row r="11">
          <cell r="C11" t="str">
            <v>3. การลดความเหลื่อมล้ำของสังคม และสร้างโอกาสการเข้าถึงบริการของรัฐ</v>
          </cell>
        </row>
        <row r="12">
          <cell r="C12" t="str">
            <v>4. การศึกษาและเรียนรู้ การทะนุบำรุงศาสนา ศิลปะและวัฒนธรรม</v>
          </cell>
        </row>
        <row r="13">
          <cell r="C13" t="str">
            <v>5. การยกระดับคุณภาพบริการด้านสาธารณสุข และสุขภาพของประชาชน</v>
          </cell>
        </row>
        <row r="14">
          <cell r="C14" t="str">
            <v>6. การเพิ่มศักยภาพทางเศรษฐกิจของประเทศ</v>
          </cell>
        </row>
        <row r="15">
          <cell r="C15" t="str">
            <v>7. การส่งเสริมบทบาทและการใช้โอกาสในประชาคมอาเซียน</v>
          </cell>
        </row>
        <row r="16">
          <cell r="C16" t="str">
            <v>8. การพัฒนาและส่งเสริมการใช้ประโยชน์จากวิทยาศาสตร์เทคโนโลยี การวิจัยและพัฒนา และนวัตกรรม</v>
          </cell>
        </row>
        <row r="17">
          <cell r="C17" t="str">
            <v>9. การรักษาความมั่นคงของฐานทรัพยากร และการสร้างสมดุลระหว่างการอนุรักษ์กับการใช้ประโยชน์อย่างยั่งยืน</v>
          </cell>
        </row>
        <row r="18">
          <cell r="C18" t="str">
            <v>10. การส่งเสริมการบริหารราชการแผ่นดินที่มีธรรมาภิบาล และการป้องกันปราบปรามการทุจริตและประพฤติมิชอบในภาครัฐ</v>
          </cell>
        </row>
        <row r="19">
          <cell r="C19" t="str">
            <v>11.การปรับปรุงกฎหมายและกระบวนการยุติธรรม</v>
          </cell>
        </row>
        <row r="22">
          <cell r="C22" t="str">
            <v>1. Global Research and Innovation</v>
          </cell>
        </row>
        <row r="23">
          <cell r="C23" t="str">
            <v>2. Academic and Entrepreneurial Education</v>
          </cell>
        </row>
        <row r="24">
          <cell r="C24" t="str">
            <v>3. Policy Advocacy and Leaders in Professional / Academic Services</v>
          </cell>
        </row>
        <row r="25">
          <cell r="C25" t="str">
            <v>4. Management for Self-Sufficiency and Sustainable Organization</v>
          </cell>
        </row>
        <row r="29">
          <cell r="E29" t="str">
            <v>ด้านการเมืองและสังคม</v>
          </cell>
        </row>
        <row r="30">
          <cell r="E30" t="str">
            <v>ด้านกฎหมาย</v>
          </cell>
        </row>
        <row r="31">
          <cell r="E31" t="str">
            <v>ด้านการดำเนินการ</v>
          </cell>
        </row>
        <row r="32">
          <cell r="E32" t="str">
            <v>ด้านการเงินและเศรษฐกิจ</v>
          </cell>
        </row>
        <row r="33">
          <cell r="E33" t="str">
            <v>ด้านเทคโนโลยี</v>
          </cell>
        </row>
        <row r="34">
          <cell r="E34" t="str">
            <v>ด้านสิ่งแวดล้อม</v>
          </cell>
        </row>
      </sheetData>
      <sheetData sheetId="6"/>
      <sheetData sheetId="7"/>
      <sheetData sheetId="8"/>
      <sheetData sheetId="9"/>
      <sheetData sheetId="10"/>
      <sheetData sheetId="11">
        <row r="4">
          <cell r="C4" t="str">
            <v>ตัวชี้วัด : เชิงปริมาณ</v>
          </cell>
          <cell r="I4" t="str">
            <v>0160002 อุดหนุนบริหารจัดการBioMed</v>
          </cell>
        </row>
        <row r="5">
          <cell r="C5" t="str">
            <v>ตัวชี้วัด : เชิงคุณภาพ</v>
          </cell>
          <cell r="I5" t="str">
            <v>0170002 อุดหนุนบริหารจัดการSup</v>
          </cell>
        </row>
        <row r="6">
          <cell r="C6" t="str">
            <v>ตัวชี้วัด : เชิงเวลา</v>
          </cell>
          <cell r="I6" t="str">
            <v>0150003 อุดหนุนนักศึกษาเภสัช</v>
          </cell>
        </row>
        <row r="7">
          <cell r="G7" t="str">
            <v>Z101: งานการศึกษา</v>
          </cell>
          <cell r="I7" t="str">
            <v>0160004 อุดหนุนนักศึกษาทันตแพทย์</v>
          </cell>
        </row>
        <row r="8">
          <cell r="G8" t="str">
            <v>Z102: งานวิจัย</v>
          </cell>
          <cell r="I8" t="str">
            <v>0160005 อุดหนุนแพทย์แผนไทยฯ</v>
          </cell>
        </row>
        <row r="9">
          <cell r="G9" t="str">
            <v>Z103: งานบริการวิชาการ</v>
          </cell>
          <cell r="I9" t="str">
            <v>0170006 อุดหนุนคุณภาพการศึกษา</v>
          </cell>
        </row>
        <row r="10">
          <cell r="G10" t="str">
            <v>Z104: งานทำนุบำรุงศิลปวัฒนธรรม</v>
          </cell>
          <cell r="I10" t="str">
            <v>0160007 อุดหนุนกายอุปกรณ์สิรินธรฯ</v>
          </cell>
        </row>
        <row r="11">
          <cell r="G11" t="str">
            <v>Z105: งานบริการสุขภาพ</v>
          </cell>
          <cell r="I11" t="str">
            <v>0160009 เทคโนโลยีศึกษาแพทยศาสตร์</v>
          </cell>
        </row>
        <row r="12">
          <cell r="I12" t="str">
            <v>0150012 การบริการและการศึกษาLS</v>
          </cell>
        </row>
        <row r="13">
          <cell r="I13" t="str">
            <v>0160013 อุดหนุนศ.ศึกษาทางไกลSiTEL</v>
          </cell>
        </row>
        <row r="14">
          <cell r="I14" t="str">
            <v>0160014 อ.เภสัชเชิงระบบSISP2.0</v>
          </cell>
        </row>
        <row r="15">
          <cell r="I15" t="str">
            <v>0220002 อุดหนุนบริหารจัดการNS</v>
          </cell>
        </row>
        <row r="16">
          <cell r="I16" t="str">
            <v>0210003 อุดหนุนเทคโนโลยีอุษาคเนย์</v>
          </cell>
        </row>
        <row r="17">
          <cell r="I17" t="str">
            <v>0220005 อุดหนุนพัฒนากำลังคนNS</v>
          </cell>
        </row>
        <row r="18">
          <cell r="I18" t="str">
            <v>0220010 อุดหนุนTeachingExcellence</v>
          </cell>
        </row>
        <row r="19">
          <cell r="I19" t="str">
            <v>0220011 อุดหนุนชีววิทยา ศ.21</v>
          </cell>
        </row>
        <row r="20">
          <cell r="I20" t="str">
            <v>0230012 อุดหนุนEntrepreneurial U.</v>
          </cell>
        </row>
        <row r="21">
          <cell r="I21" t="str">
            <v>0270013 อุดหนุนออนไลน์แบบเปิดMOOC</v>
          </cell>
        </row>
        <row r="22">
          <cell r="I22" t="str">
            <v>0340002 อุดหนุนบริหารจัดการ</v>
          </cell>
        </row>
        <row r="23">
          <cell r="I23" t="str">
            <v>0310003 อุดหนุนเอเชียอาคเนย์ฯ</v>
          </cell>
        </row>
        <row r="24">
          <cell r="I24" t="str">
            <v>0340004 อุดหนุนการศึกษาพิเศษ</v>
          </cell>
        </row>
        <row r="25">
          <cell r="I25" t="str">
            <v>0370006 พัฒนากำลังคน-มนุษยศาสตร์ฯ</v>
          </cell>
        </row>
        <row r="26">
          <cell r="I26" t="str">
            <v>0310009 อุดหนุนพหุวัฒนธรรมอาเซียน</v>
          </cell>
        </row>
        <row r="27">
          <cell r="I27" t="str">
            <v>0370010 อ.ขับเคลื่อนศก.สร้างสรรค์</v>
          </cell>
        </row>
        <row r="28">
          <cell r="I28" t="str">
            <v>0460002 อุดหนุนปฏิบัติการการแพทย์</v>
          </cell>
        </row>
        <row r="29">
          <cell r="I29" t="str">
            <v>0460005 ค.ศูนย์คุณภาพผู้สูงอายุ</v>
          </cell>
        </row>
        <row r="30">
          <cell r="I30" t="str">
            <v>0450007 ศูนย์การแพทย์นครสวรรค์</v>
          </cell>
        </row>
        <row r="31">
          <cell r="I31" t="str">
            <v>0460008 ทันตกรรมตติยภูมิ</v>
          </cell>
        </row>
        <row r="32">
          <cell r="I32" t="str">
            <v>0470009 อุดหนุนผลิตยาชีววัตถุGMP</v>
          </cell>
        </row>
        <row r="33">
          <cell r="I33" t="str">
            <v>0470010 อ.อุทยานสิรีรุกขชาติ</v>
          </cell>
        </row>
        <row r="34">
          <cell r="I34" t="str">
            <v>0460011 อ.พัฒนาการรักษาโรคมะเร็ง</v>
          </cell>
        </row>
        <row r="35">
          <cell r="I35" t="str">
            <v>0460012 อ.หลอดเลือดแดงใหญ่วิกฤต</v>
          </cell>
        </row>
        <row r="36">
          <cell r="I36" t="str">
            <v>0460013 อ.น้ำคั่งในโพรงสมอง</v>
          </cell>
        </row>
        <row r="37">
          <cell r="I37" t="str">
            <v>0420014 อ.ศูนย์เรียนรู้พยาธิวิทยา</v>
          </cell>
        </row>
        <row r="38">
          <cell r="I38" t="str">
            <v>0450015 อ.ตรวจรับรองเกษตรและอาหาร</v>
          </cell>
        </row>
        <row r="39">
          <cell r="I39" t="str">
            <v>0540002 อุดหนุนการพัฒนาเด็ก</v>
          </cell>
        </row>
        <row r="40">
          <cell r="I40" t="str">
            <v>0560004 อุดหนุนชันสูตรพลิกศพ</v>
          </cell>
        </row>
        <row r="41">
          <cell r="I41" t="str">
            <v>0560005 อุดหนุนพัฒนาสุขภาพช่องปาก</v>
          </cell>
        </row>
        <row r="42">
          <cell r="I42" t="str">
            <v>0560006 อุดหนุนฟื้นฟูขากรรไกร</v>
          </cell>
        </row>
        <row r="43">
          <cell r="I43" t="str">
            <v>0560007 อุดหนุนทันตสุขภาพแก่ชุมชน</v>
          </cell>
        </row>
        <row r="44">
          <cell r="I44" t="str">
            <v>0550008 อุดหนุนด้านเภสัชศาสตร์</v>
          </cell>
        </row>
        <row r="45">
          <cell r="I45" t="str">
            <v>0550009 อุดหนุนตรวจสอบสารต้องห้าม</v>
          </cell>
        </row>
        <row r="46">
          <cell r="I46" t="str">
            <v>0550010 อุดหนุนโรคจากสัตว์</v>
          </cell>
        </row>
        <row r="47">
          <cell r="I47" t="str">
            <v>0510011 อุดหนุนภาษาและวัฒนธรรม</v>
          </cell>
        </row>
        <row r="48">
          <cell r="I48" t="str">
            <v>0520012 อุดหนุนโภชนาการ</v>
          </cell>
        </row>
        <row r="49">
          <cell r="I49" t="str">
            <v>0560013 อุดหนุนพฤติกรรมทางเพศ</v>
          </cell>
        </row>
        <row r="50">
          <cell r="I50" t="str">
            <v>0540014 อุดหนุนวิชาการราชสุดา</v>
          </cell>
        </row>
        <row r="51">
          <cell r="I51" t="str">
            <v>0570015 อุดหนุนชุมชนและสังคม</v>
          </cell>
        </row>
        <row r="52">
          <cell r="I52" t="str">
            <v>0550016 อุดหนุนวิชาการด้านสุขภาพ</v>
          </cell>
        </row>
        <row r="53">
          <cell r="I53" t="str">
            <v>0560017 อุดหนุนศักยภาพประชากรไทย</v>
          </cell>
        </row>
        <row r="54">
          <cell r="I54" t="str">
            <v>0570023 อุดหนุนค.พัฒนาการศึกษาSUP</v>
          </cell>
        </row>
        <row r="55">
          <cell r="I55" t="str">
            <v>0560024 เบาหวานและความดันเลือดสูง</v>
          </cell>
        </row>
        <row r="56">
          <cell r="I56" t="str">
            <v>0560027 อุดหนุนผู้พิการมองเห็น</v>
          </cell>
        </row>
        <row r="57">
          <cell r="I57" t="str">
            <v>0560028 ศูนย์ทันตกรรมพระราชทาน</v>
          </cell>
        </row>
        <row r="58">
          <cell r="I58" t="str">
            <v>0540029 โครงการพี่เลี้ยงเด็กชุมชน</v>
          </cell>
        </row>
        <row r="59">
          <cell r="I59" t="str">
            <v>0560031 อุดหนุนหลอดเลือดสมอง</v>
          </cell>
        </row>
        <row r="60">
          <cell r="I60" t="str">
            <v>0560032 อ.แพทย์เคลื่อนที่เขตร้อนฯ</v>
          </cell>
        </row>
        <row r="61">
          <cell r="I61" t="str">
            <v>0550033 อุดหนุนทดสอบเครื่องสำอางฯ</v>
          </cell>
        </row>
        <row r="62">
          <cell r="I62" t="str">
            <v>0560034 อ.หน่วยแพทย์เคลื่อนที่</v>
          </cell>
        </row>
        <row r="63">
          <cell r="I63" t="str">
            <v>0550035 อุดหนุนศูนย์แรกรับ ฟื้นฟู</v>
          </cell>
        </row>
        <row r="64">
          <cell r="I64" t="str">
            <v>0520036 อุดหนุนเผยแพร่นวัตกรรม</v>
          </cell>
        </row>
        <row r="65">
          <cell r="I65" t="str">
            <v>0570037 อ.พัฒนาก.ศึกษาสู่สากล</v>
          </cell>
        </row>
        <row r="66">
          <cell r="I66" t="str">
            <v>0570038 อุดหนุนก.ให้บริการหอสมุดฯ</v>
          </cell>
        </row>
        <row r="67">
          <cell r="I67" t="str">
            <v>0570039 อ.พัฒนาศักยภาพบุคลากร</v>
          </cell>
        </row>
        <row r="68">
          <cell r="I68" t="str">
            <v>0550040 อ.ศูนย์พัฒนาผลิตภัณฑ์ยาฯ</v>
          </cell>
        </row>
        <row r="69">
          <cell r="I69" t="str">
            <v>0670002 อุดหนุนทำนุบำรุงศิลปฯ</v>
          </cell>
        </row>
        <row r="70">
          <cell r="I70" t="str">
            <v>0960001 เร่งรัดผลิตแพทย์ฯ</v>
          </cell>
        </row>
        <row r="71">
          <cell r="I71" t="str">
            <v>0960002 เร่งรัดผลิตทันตแพทย์ฯ</v>
          </cell>
        </row>
        <row r="72">
          <cell r="I72" t="str">
            <v>1050002 อุดหนุนการผลิตพยาบาลเพิ่ม</v>
          </cell>
        </row>
        <row r="73">
          <cell r="I73" t="str">
            <v>1060001 อุดหนุนการผลิตแพทย์เพิ่ม</v>
          </cell>
        </row>
        <row r="74">
          <cell r="I74" t="str">
            <v>1210001 เรียนฟรี 15 ปี  Art</v>
          </cell>
        </row>
        <row r="75">
          <cell r="I75" t="str">
            <v>1240001 เรียนฟรี 15 ปี  Social</v>
          </cell>
        </row>
        <row r="76">
          <cell r="I76" t="str">
            <v>4770001 อุดหนุนวิจัยพื้นฐานSup</v>
          </cell>
        </row>
        <row r="77">
          <cell r="I77" t="str">
            <v>5460001 อ.ทุนการศึกษาระดับป.เอก</v>
          </cell>
        </row>
        <row r="78">
          <cell r="I78" t="str">
            <v>6060020 อ.พัฒนาคุณภาพผู้สูงอายุ</v>
          </cell>
        </row>
        <row r="79">
          <cell r="I79" t="str">
            <v>6070024 อ.วิจัยนวัตกรรมเศรษฐกิจ</v>
          </cell>
        </row>
        <row r="80">
          <cell r="I80" t="str">
            <v>6070025 อ.วิจัยนวัตกรรมสังคม</v>
          </cell>
        </row>
        <row r="81">
          <cell r="I81" t="str">
            <v>6070026 อ.วิจัยนวัตกรรมองคความรู้</v>
          </cell>
        </row>
        <row r="82">
          <cell r="I82" t="str">
            <v>6070027 อ.พัฒนาโครงสร้างพื้นฐาน</v>
          </cell>
        </row>
        <row r="83">
          <cell r="I83" t="str">
            <v>6070028 อ.บุคลากร&amp;เครือข่ายวิจัย</v>
          </cell>
        </row>
        <row r="84">
          <cell r="I84" t="str">
            <v>6050029 อ.holistic health Wellnes</v>
          </cell>
        </row>
        <row r="85">
          <cell r="I85" t="str">
            <v>Funtional Area ใหม่</v>
          </cell>
        </row>
      </sheetData>
      <sheetData sheetId="12"/>
      <sheetData sheetId="13"/>
      <sheetData sheetId="14"/>
      <sheetData sheetId="15"/>
      <sheetData sheetId="16">
        <row r="2">
          <cell r="A2" t="str">
            <v>แผนงานพื้นฐาน</v>
          </cell>
          <cell r="F2" t="str">
            <v>แผนงานพื้นฐาน</v>
          </cell>
          <cell r="G2" t="str">
            <v>แผนงานพื้นฐาน</v>
          </cell>
        </row>
        <row r="3">
          <cell r="F3" t="str">
            <v>แผนงานยุทธศาสตร์</v>
          </cell>
          <cell r="G3" t="str">
            <v>แผนงานยุทธศาสตร์</v>
          </cell>
        </row>
        <row r="4">
          <cell r="F4" t="str">
            <v>แผนงานบูรณาการ</v>
          </cell>
          <cell r="G4" t="str">
            <v>แผนงานบูรณาการ</v>
          </cell>
        </row>
      </sheetData>
      <sheetData sheetId="17">
        <row r="3">
          <cell r="A3" t="str">
            <v>งบบุคลากร</v>
          </cell>
          <cell r="Q3" t="str">
            <v>งบบุคลากร</v>
          </cell>
          <cell r="R3" t="str">
            <v>Level2_1</v>
          </cell>
        </row>
        <row r="4">
          <cell r="Q4" t="str">
            <v>งบดำเนินการ</v>
          </cell>
          <cell r="R4" t="str">
            <v>Level2_2</v>
          </cell>
        </row>
        <row r="5">
          <cell r="Q5" t="str">
            <v>งบลงทุน</v>
          </cell>
          <cell r="R5" t="str">
            <v>Level2_3</v>
          </cell>
        </row>
        <row r="6">
          <cell r="Q6" t="str">
            <v>งบเงินอุดหนุน</v>
          </cell>
          <cell r="R6" t="str">
            <v>Level2_4</v>
          </cell>
        </row>
        <row r="7">
          <cell r="Q7" t="str">
            <v>ค่าจ้างชั่วคราว (G220)</v>
          </cell>
          <cell r="R7" t="str">
            <v>Level3_1</v>
          </cell>
        </row>
        <row r="8">
          <cell r="Q8" t="str">
            <v>ค่าตอบแทน (G300)</v>
          </cell>
          <cell r="R8" t="str">
            <v>Level3_2</v>
          </cell>
        </row>
        <row r="9">
          <cell r="Q9" t="str">
            <v>ค่าใช้สอย (G400)</v>
          </cell>
          <cell r="R9" t="str">
            <v>Level3_3</v>
          </cell>
        </row>
        <row r="10">
          <cell r="Q10" t="str">
            <v>ค่าสาธารณูปโภค (G410)</v>
          </cell>
          <cell r="R10" t="str">
            <v>Level3_4</v>
          </cell>
        </row>
        <row r="11">
          <cell r="Q11" t="str">
            <v>ค่าวัสดุ (G500)</v>
          </cell>
          <cell r="R11" t="str">
            <v>Level3_5</v>
          </cell>
        </row>
        <row r="12">
          <cell r="Q12" t="str">
            <v>ค่าครุภัณฑ์ (G600)</v>
          </cell>
          <cell r="R12" t="str">
            <v>Level3_6</v>
          </cell>
        </row>
        <row r="13">
          <cell r="Q13" t="str">
            <v>ที่ดินและสิ่งก่อสร้าง (G700)</v>
          </cell>
          <cell r="R13" t="str">
            <v>Level3_7</v>
          </cell>
        </row>
        <row r="14">
          <cell r="Q14" t="str">
            <v>งบเงินอุดหนุน (G800)</v>
          </cell>
          <cell r="R14" t="str">
            <v>Level3_8</v>
          </cell>
        </row>
      </sheetData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ลงเล่มฟ้า-ตามผลผลิต"/>
      <sheetName val="เล่มฟ้า-คณะ"/>
      <sheetName val="Sheet1"/>
      <sheetName val="ฐานเริ่มรัน 229"/>
      <sheetName val="index ประเภทคก."/>
      <sheetName val="index "/>
      <sheetName val="iNDEX cost center"/>
      <sheetName val="INDEX Commitment Item"/>
      <sheetName val="1 st 229 -363"/>
      <sheetName val="2nd364-471"/>
      <sheetName val="No."/>
      <sheetName val="แจ้งเลข"/>
      <sheetName val="ฐานเริ่มรัน 229 (นัทV-look)"/>
      <sheetName val="Index10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3">
          <cell r="A3" t="str">
            <v>โปรดระบุ</v>
          </cell>
          <cell r="B3" t="str">
            <v>โปรดระบุ</v>
          </cell>
          <cell r="C3" t="str">
            <v>โปรดระบุ</v>
          </cell>
        </row>
        <row r="4">
          <cell r="A4" t="str">
            <v>1. Excellence in research with global and social impact</v>
          </cell>
          <cell r="B4" t="str">
            <v xml:space="preserve">Z100: อื่นๆ </v>
          </cell>
          <cell r="C4" t="str">
            <v>0200 บัณฑิตวิทยาลัย</v>
          </cell>
        </row>
        <row r="5">
          <cell r="A5" t="str">
            <v>2. Excellence in outcome-based education for globally- competent graduates</v>
          </cell>
          <cell r="B5" t="str">
            <v>Z101: งานการศึกษา</v>
          </cell>
          <cell r="C5" t="str">
            <v>0300 คณะทันตแพทยศาสตร์</v>
          </cell>
        </row>
        <row r="6">
          <cell r="A6" t="str">
            <v xml:space="preserve">3. Excellence in professional services and social engagement </v>
          </cell>
          <cell r="B6" t="str">
            <v>Z102: งานวิจัย</v>
          </cell>
          <cell r="C6" t="str">
            <v>0400 คณะเทคนิคการแพทย์</v>
          </cell>
        </row>
        <row r="7">
          <cell r="A7" t="str">
            <v xml:space="preserve">4. Excellence in management for sustainable organization </v>
          </cell>
          <cell r="B7" t="str">
            <v>Z103: งานบริการวิชาการ</v>
          </cell>
          <cell r="C7" t="str">
            <v>0500 คณะพยาบาลศาสตร์</v>
          </cell>
        </row>
        <row r="8">
          <cell r="B8" t="str">
            <v>Z104: งานทำนุบำรุงศิลปวัฒนธรรม</v>
          </cell>
          <cell r="C8" t="str">
            <v>0600 คณะแพทยศาสตร์โรงพยาบาลรามาธิบดี</v>
          </cell>
        </row>
        <row r="9">
          <cell r="B9" t="str">
            <v>Z105: งานบริการสุขภาพ</v>
          </cell>
          <cell r="C9" t="str">
            <v>0701 คณะแพทยศาสตร์ศิริราชพยาบาล</v>
          </cell>
        </row>
        <row r="10">
          <cell r="B10" t="str">
            <v>Z106: ผลิต</v>
          </cell>
          <cell r="C10" t="str">
            <v>0702 โรงพยาบาลปิยมหาราชการุณย์</v>
          </cell>
        </row>
        <row r="11">
          <cell r="C11" t="str">
            <v>0800 คณะเภสัชศาสตร์</v>
          </cell>
        </row>
        <row r="12">
          <cell r="C12" t="str">
            <v>0900 คณะวิทยาศาสตร์</v>
          </cell>
        </row>
        <row r="13">
          <cell r="C13" t="str">
            <v>1000 คณะวิศวกรรมศาสตร์</v>
          </cell>
        </row>
        <row r="14">
          <cell r="C14" t="str">
            <v>1100 คณะเวชศาสตร์เขตร้อน</v>
          </cell>
        </row>
        <row r="15">
          <cell r="C15" t="str">
            <v>1200 คณะสังคมศาสตร์และมนุษยศาสตร์</v>
          </cell>
        </row>
        <row r="16">
          <cell r="C16" t="str">
            <v>1300 คณะสัตวแพทยศาสตร์</v>
          </cell>
        </row>
        <row r="17">
          <cell r="C17" t="str">
            <v>1400 คณะสาธารณสุขศาสตร์</v>
          </cell>
        </row>
        <row r="18">
          <cell r="C18" t="str">
            <v>1500 คณะสิ่งแวดล้อมและทรัพยากรศาสตร์</v>
          </cell>
        </row>
        <row r="19">
          <cell r="C19" t="str">
            <v>1600 วิทยาลัยราชสุดา</v>
          </cell>
        </row>
        <row r="20">
          <cell r="C20" t="str">
            <v>1700 วิทยาลัยวิทยาศาสตร์และเทคโนโลยีการกีฬา</v>
          </cell>
        </row>
        <row r="21">
          <cell r="C21" t="str">
            <v>1800 สถาบันพัฒนาสุขภาพอาเซียน</v>
          </cell>
        </row>
        <row r="22">
          <cell r="C22" t="str">
            <v>1900 สถาบันวิจัยประชากรและสังคม</v>
          </cell>
        </row>
        <row r="23">
          <cell r="C23" t="str">
            <v>2000 สถาบันวิจัยภาษาและวัฒนธรรมเอเชีย</v>
          </cell>
        </row>
        <row r="24">
          <cell r="C24" t="str">
            <v>2100 สถาบันโภชนาการ</v>
          </cell>
        </row>
        <row r="25">
          <cell r="C25" t="str">
            <v>2200 สถาบันชีววิทยาศาสตร์โมเลกุล</v>
          </cell>
        </row>
        <row r="26">
          <cell r="C26" t="str">
            <v>2300 สถาบันแห่งชาติเพื่อการพัฒนาเด็กและครอบครัว</v>
          </cell>
        </row>
        <row r="27">
          <cell r="C27" t="str">
            <v>2400 ศูนย์การแพทย์กาญจนาภิเษก</v>
          </cell>
        </row>
        <row r="28">
          <cell r="C28" t="str">
            <v>2500 ศูนย์ตรวจสอบสารต้องห้ามในนักกีฬา</v>
          </cell>
        </row>
        <row r="29">
          <cell r="C29" t="str">
            <v>2800 ศูนย์สัตว์ทดลองแห่งชาติ</v>
          </cell>
        </row>
        <row r="30">
          <cell r="C30" t="str">
            <v>2900 หอสมุดและคลังความรู้มหาวิทยาลัยมหิดล</v>
          </cell>
        </row>
        <row r="31">
          <cell r="C31" t="str">
            <v>3000 วิทยาลัยนานาชาติ</v>
          </cell>
        </row>
        <row r="32">
          <cell r="C32" t="str">
            <v>3100 วิทยาลัยดุริยางคศิลป์</v>
          </cell>
        </row>
        <row r="33">
          <cell r="C33" t="str">
            <v>3200 วิทยาลัยการจัดการ</v>
          </cell>
        </row>
        <row r="34">
          <cell r="C34" t="str">
            <v>3300 วิทยาลัยศาสนศึกษา</v>
          </cell>
        </row>
        <row r="35">
          <cell r="C35" t="str">
            <v>3400 สถาบันนวัตกรรมการเรียนรู้</v>
          </cell>
        </row>
        <row r="36">
          <cell r="C36" t="str">
            <v>3500 คณะศิลปศาสตร์</v>
          </cell>
        </row>
        <row r="37">
          <cell r="C37" t="str">
            <v>3600 คณะเทคโนโลยีสารสนเทศและการสื่อสาร</v>
          </cell>
        </row>
        <row r="38">
          <cell r="C38" t="str">
            <v>3800 วิทยาเขตกาญจนบุรี</v>
          </cell>
        </row>
        <row r="39">
          <cell r="C39" t="str">
            <v>3900 คณะกายภาพบำบัด</v>
          </cell>
        </row>
        <row r="40">
          <cell r="C40" t="str">
            <v>4300 โรงเรียนสาธิตนานาชาติ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ลงเล่มฟ้า-ตามผลผลิต"/>
      <sheetName val="เล่มฟ้า-คณะ"/>
      <sheetName val="Sheet1"/>
      <sheetName val="ฐานเริ่มรัน 229"/>
      <sheetName val="index ประเภทคก."/>
      <sheetName val="index "/>
      <sheetName val="iNDEX cost center"/>
      <sheetName val="INDEX Commitment Item"/>
      <sheetName val="1 st 229 -363"/>
      <sheetName val="2nd364-471"/>
      <sheetName val="No."/>
      <sheetName val="แจ้งเลข"/>
      <sheetName val="ฐานเริ่มรัน 229 (นัทV-look)"/>
      <sheetName val="Index10-12"/>
      <sheetName val="รอบแรก"/>
      <sheetName val="ฐานเริ่มรัน 229 -363"/>
      <sheetName val="Index10-12(1)"/>
      <sheetName val="index(ห้ามลบ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โปรดระบุ</v>
          </cell>
        </row>
      </sheetData>
      <sheetData sheetId="6">
        <row r="3">
          <cell r="A3" t="str">
            <v>โปรดระบุ</v>
          </cell>
          <cell r="C3" t="str">
            <v>โปรดระบุ</v>
          </cell>
        </row>
        <row r="4">
          <cell r="A4" t="str">
            <v>1. Excellence in research with global and social impact</v>
          </cell>
          <cell r="C4" t="str">
            <v>0200 บัณฑิตวิทยาลัย</v>
          </cell>
        </row>
        <row r="5">
          <cell r="A5" t="str">
            <v>2. Excellence in outcome-based education for globally- competent graduates</v>
          </cell>
          <cell r="C5" t="str">
            <v>0300 คณะทันตแพทยศาสตร์</v>
          </cell>
        </row>
        <row r="6">
          <cell r="A6" t="str">
            <v xml:space="preserve">3. Excellence in professional services and social engagement </v>
          </cell>
          <cell r="C6" t="str">
            <v>0400 คณะเทคนิคการแพทย์</v>
          </cell>
        </row>
        <row r="7">
          <cell r="A7" t="str">
            <v xml:space="preserve">4. Excellence in management for sustainable organization </v>
          </cell>
          <cell r="C7" t="str">
            <v>0500 คณะพยาบาลศาสตร์</v>
          </cell>
        </row>
        <row r="8">
          <cell r="C8" t="str">
            <v>0600 คณะแพทยศาสตร์โรงพยาบาลรามาธิบดี</v>
          </cell>
        </row>
        <row r="9">
          <cell r="C9" t="str">
            <v>0701 คณะแพทยศาสตร์ศิริราชพยาบาล</v>
          </cell>
        </row>
        <row r="10">
          <cell r="C10" t="str">
            <v>0702 โรงพยาบาลปิยมหาราชการุณย์</v>
          </cell>
        </row>
        <row r="11">
          <cell r="C11" t="str">
            <v>0800 คณะเภสัชศาสตร์</v>
          </cell>
        </row>
        <row r="12">
          <cell r="C12" t="str">
            <v>0900 คณะวิทยาศาสตร์</v>
          </cell>
        </row>
        <row r="13">
          <cell r="C13" t="str">
            <v>1000 คณะวิศวกรรมศาสตร์</v>
          </cell>
        </row>
        <row r="14">
          <cell r="C14" t="str">
            <v>1100 คณะเวชศาสตร์เขตร้อน</v>
          </cell>
        </row>
        <row r="15">
          <cell r="C15" t="str">
            <v>1200 คณะสังคมศาสตร์และมนุษยศาสตร์</v>
          </cell>
        </row>
        <row r="16">
          <cell r="C16" t="str">
            <v>1300 คณะสัตวแพทยศาสตร์</v>
          </cell>
        </row>
        <row r="17">
          <cell r="C17" t="str">
            <v>1400 คณะสาธารณสุขศาสตร์</v>
          </cell>
        </row>
        <row r="18">
          <cell r="C18" t="str">
            <v>1500 คณะสิ่งแวดล้อมและทรัพยากรศาสตร์</v>
          </cell>
        </row>
        <row r="19">
          <cell r="C19" t="str">
            <v>1600 วิทยาลัยราชสุดา</v>
          </cell>
        </row>
        <row r="20">
          <cell r="C20" t="str">
            <v>1700 วิทยาลัยวิทยาศาสตร์และเทคโนโลยีการกีฬา</v>
          </cell>
        </row>
        <row r="21">
          <cell r="C21" t="str">
            <v>1800 สถาบันพัฒนาสุขภาพอาเซียน</v>
          </cell>
        </row>
        <row r="22">
          <cell r="C22" t="str">
            <v>1900 สถาบันวิจัยประชากรและสังคม</v>
          </cell>
        </row>
        <row r="23">
          <cell r="C23" t="str">
            <v>2000 สถาบันวิจัยภาษาและวัฒนธรรมเอเชีย</v>
          </cell>
        </row>
        <row r="24">
          <cell r="C24" t="str">
            <v>2100 สถาบันโภชนาการ</v>
          </cell>
        </row>
        <row r="25">
          <cell r="C25" t="str">
            <v>2200 สถาบันชีววิทยาศาสตร์โมเลกุล</v>
          </cell>
        </row>
        <row r="26">
          <cell r="C26" t="str">
            <v>2300 สถาบันแห่งชาติเพื่อการพัฒนาเด็กและครอบครัว</v>
          </cell>
        </row>
        <row r="27">
          <cell r="C27" t="str">
            <v>2400 ศูนย์การแพทย์กาญจนาภิเษก</v>
          </cell>
        </row>
        <row r="28">
          <cell r="C28" t="str">
            <v>2500 ศูนย์ตรวจสอบสารต้องห้ามในนักกีฬา</v>
          </cell>
        </row>
        <row r="29">
          <cell r="C29" t="str">
            <v>2800 ศูนย์สัตว์ทดลองแห่งชาติ</v>
          </cell>
        </row>
        <row r="30">
          <cell r="C30" t="str">
            <v>2900 หอสมุดและคลังความรู้มหาวิทยาลัยมหิดล</v>
          </cell>
        </row>
        <row r="31">
          <cell r="C31" t="str">
            <v>3000 วิทยาลัยนานาชาติ</v>
          </cell>
        </row>
        <row r="32">
          <cell r="C32" t="str">
            <v>3100 วิทยาลัยดุริยางคศิลป์</v>
          </cell>
        </row>
        <row r="33">
          <cell r="C33" t="str">
            <v>3200 วิทยาลัยการจัดการ</v>
          </cell>
        </row>
        <row r="34">
          <cell r="C34" t="str">
            <v>3300 วิทยาลัยศาสนศึกษา</v>
          </cell>
        </row>
        <row r="35">
          <cell r="C35" t="str">
            <v>3400 สถาบันนวัตกรรมการเรียนรู้</v>
          </cell>
        </row>
        <row r="36">
          <cell r="C36" t="str">
            <v>3500 คณะศิลปศาสตร์</v>
          </cell>
        </row>
        <row r="37">
          <cell r="C37" t="str">
            <v>3600 คณะเทคโนโลยีสารสนเทศและการสื่อสาร</v>
          </cell>
        </row>
        <row r="38">
          <cell r="C38" t="str">
            <v>3800 วิทยาเขตกาญจนบุรี</v>
          </cell>
        </row>
        <row r="39">
          <cell r="C39" t="str">
            <v>3900 คณะกายภาพบำบัด</v>
          </cell>
        </row>
        <row r="40">
          <cell r="C40" t="str">
            <v>4300 โรงเรียนสาธิตนานาชาติ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ype"/>
      <sheetName val="WHT_AP"/>
      <sheetName val="WHT_AR"/>
      <sheetName val="WTcode"/>
      <sheetName val="EX"/>
      <sheetName val="Index10-12"/>
      <sheetName val="สูตรแผนงาน"/>
    </sheetNames>
    <sheetDataSet>
      <sheetData sheetId="0">
        <row r="1">
          <cell r="A1" t="str">
            <v>Std.Income Type</v>
          </cell>
        </row>
        <row r="2">
          <cell r="A2">
            <v>1100</v>
          </cell>
          <cell r="B2" t="str">
            <v>40(1) Salary,Wage,Per diem,Bonus</v>
          </cell>
        </row>
        <row r="3">
          <cell r="A3">
            <v>1200</v>
          </cell>
          <cell r="B3" t="str">
            <v>40(2) Fee,Brokerage,Discount</v>
          </cell>
        </row>
        <row r="4">
          <cell r="A4">
            <v>1300</v>
          </cell>
          <cell r="B4" t="str">
            <v>40(3) Goodwill,Copyright</v>
          </cell>
        </row>
        <row r="5">
          <cell r="A5" t="str">
            <v>14A</v>
          </cell>
          <cell r="B5" t="str">
            <v>40(4)(A) Interest on bonds,Deposits</v>
          </cell>
        </row>
        <row r="6">
          <cell r="A6" t="str">
            <v>14B</v>
          </cell>
          <cell r="B6" t="str">
            <v>40(4)(B)    Dividend</v>
          </cell>
        </row>
        <row r="7">
          <cell r="A7" t="str">
            <v>14B1</v>
          </cell>
          <cell r="B7" t="str">
            <v>40(4)(B)(a) Div.fr.Corp.Income tax 30%</v>
          </cell>
        </row>
        <row r="8">
          <cell r="A8" t="str">
            <v>14B2</v>
          </cell>
          <cell r="B8" t="str">
            <v>40(4)(B)(b) Div.fr.Invest.Zone35(2)=1/2</v>
          </cell>
        </row>
        <row r="9">
          <cell r="A9" t="str">
            <v>14B3</v>
          </cell>
          <cell r="B9" t="str">
            <v>40(4)(B)(c) Div.fr.Corp.Income tax 10%</v>
          </cell>
        </row>
        <row r="10">
          <cell r="A10" t="str">
            <v>14B4</v>
          </cell>
          <cell r="B10" t="str">
            <v>40(4)(B)(d) Icom.except (a)(b) or (c)</v>
          </cell>
        </row>
        <row r="11">
          <cell r="A11">
            <v>1500</v>
          </cell>
          <cell r="B11" t="str">
            <v>40(5) Property on Hire, Hire-purchase</v>
          </cell>
        </row>
        <row r="12">
          <cell r="A12">
            <v>1600</v>
          </cell>
          <cell r="B12" t="str">
            <v>40(6) Liberal Professions:Laws,Arts,etc</v>
          </cell>
        </row>
        <row r="13">
          <cell r="A13">
            <v>1700</v>
          </cell>
          <cell r="B13" t="str">
            <v>40(7) Contract of work</v>
          </cell>
        </row>
        <row r="14">
          <cell r="A14">
            <v>1800</v>
          </cell>
          <cell r="B14" t="str">
            <v>40(8) Business Commer.Agri.,Indus,Trans</v>
          </cell>
        </row>
        <row r="15">
          <cell r="A15">
            <v>1900</v>
          </cell>
          <cell r="B15" t="str">
            <v>Others</v>
          </cell>
        </row>
        <row r="16">
          <cell r="A16">
            <v>3500</v>
          </cell>
          <cell r="B16" t="str">
            <v>40(5) Property on Hire, Hire-pur - 3Tre</v>
          </cell>
        </row>
        <row r="17">
          <cell r="A17">
            <v>3600</v>
          </cell>
          <cell r="B17" t="str">
            <v>40(6) Liberal Professions:Laws,Ar- 3Tre</v>
          </cell>
        </row>
        <row r="18">
          <cell r="A18">
            <v>3700</v>
          </cell>
          <cell r="B18" t="str">
            <v>40(7) Contract of work           - 3Tre</v>
          </cell>
        </row>
        <row r="19">
          <cell r="A19">
            <v>3800</v>
          </cell>
          <cell r="B19" t="str">
            <v>40(8) Business Commer.Agri.,Indus- 3Tre</v>
          </cell>
        </row>
        <row r="20">
          <cell r="A20">
            <v>3900</v>
          </cell>
          <cell r="B20" t="str">
            <v>Others                           - 3Tre</v>
          </cell>
        </row>
        <row r="21">
          <cell r="A21">
            <v>5402</v>
          </cell>
          <cell r="B21" t="str">
            <v>According to section 70 bis.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0hRTF_4hDRZV2p9hvl_z3ZY8HI9Aglv/view" TargetMode="External"/><Relationship Id="rId1" Type="http://schemas.openxmlformats.org/officeDocument/2006/relationships/hyperlink" Target="https://drive.google.com/file/d/16FEA9ex45RVlMCY3jOOZ7Ds2HcjzXd5p/view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runrut.tum@mahidol.ac.th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BEBC-3781-4431-9E93-14447953C939}">
  <sheetPr>
    <tabColor theme="8" tint="-0.499984740745262"/>
    <pageSetUpPr fitToPage="1"/>
  </sheetPr>
  <dimension ref="A1:G11"/>
  <sheetViews>
    <sheetView tabSelected="1" view="pageBreakPreview" zoomScale="120" zoomScaleNormal="110" zoomScaleSheetLayoutView="120" workbookViewId="0">
      <selection activeCell="F13" sqref="F13"/>
    </sheetView>
  </sheetViews>
  <sheetFormatPr defaultRowHeight="18.75"/>
  <cols>
    <col min="1" max="7" width="18.5" style="199" customWidth="1"/>
    <col min="8" max="16384" width="9.33203125" style="199"/>
  </cols>
  <sheetData>
    <row r="1" spans="1:7" ht="23.25">
      <c r="A1" s="307" t="s">
        <v>553</v>
      </c>
      <c r="B1" s="307"/>
      <c r="C1" s="307"/>
      <c r="D1" s="307"/>
      <c r="E1" s="307"/>
      <c r="F1" s="307"/>
      <c r="G1" s="307"/>
    </row>
    <row r="2" spans="1:7" ht="59.25" customHeight="1">
      <c r="A2" s="308" t="s">
        <v>638</v>
      </c>
      <c r="B2" s="308"/>
      <c r="C2" s="308"/>
      <c r="D2" s="308"/>
      <c r="E2" s="308"/>
      <c r="F2" s="308"/>
      <c r="G2" s="308"/>
    </row>
    <row r="3" spans="1:7" ht="43.5" customHeight="1">
      <c r="A3" s="309" t="s">
        <v>515</v>
      </c>
      <c r="B3" s="309"/>
      <c r="C3" s="309"/>
      <c r="D3" s="309"/>
      <c r="E3" s="309"/>
      <c r="F3" s="309"/>
      <c r="G3" s="309"/>
    </row>
    <row r="4" spans="1:7">
      <c r="A4" s="310" t="s">
        <v>649</v>
      </c>
      <c r="B4" s="310"/>
      <c r="C4" s="310"/>
      <c r="D4" s="310"/>
      <c r="E4" s="310"/>
      <c r="F4" s="310"/>
      <c r="G4" s="310"/>
    </row>
    <row r="5" spans="1:7">
      <c r="A5" s="311" t="s">
        <v>666</v>
      </c>
      <c r="B5" s="311"/>
      <c r="C5" s="311"/>
      <c r="D5" s="311"/>
      <c r="E5" s="311"/>
      <c r="F5" s="311"/>
      <c r="G5" s="311"/>
    </row>
    <row r="6" spans="1:7" ht="44.25" customHeight="1">
      <c r="A6" s="314" t="s">
        <v>667</v>
      </c>
      <c r="B6" s="314"/>
      <c r="C6" s="314"/>
      <c r="D6" s="314"/>
      <c r="E6" s="314"/>
      <c r="F6" s="314"/>
      <c r="G6" s="314"/>
    </row>
    <row r="7" spans="1:7" ht="40.5" customHeight="1">
      <c r="A7" s="314" t="s">
        <v>668</v>
      </c>
      <c r="B7" s="314"/>
      <c r="C7" s="314"/>
      <c r="D7" s="314"/>
      <c r="E7" s="314"/>
      <c r="F7" s="314"/>
      <c r="G7" s="314"/>
    </row>
    <row r="8" spans="1:7">
      <c r="A8" s="311" t="s">
        <v>671</v>
      </c>
      <c r="B8" s="311"/>
      <c r="C8" s="311"/>
      <c r="D8" s="311"/>
      <c r="E8" s="311"/>
      <c r="F8" s="311"/>
      <c r="G8" s="311"/>
    </row>
    <row r="9" spans="1:7" ht="65.25" customHeight="1">
      <c r="A9" s="312" t="s">
        <v>669</v>
      </c>
      <c r="B9" s="313"/>
      <c r="C9" s="313"/>
      <c r="D9" s="313"/>
      <c r="E9" s="313"/>
      <c r="F9" s="313"/>
      <c r="G9" s="313"/>
    </row>
    <row r="10" spans="1:7">
      <c r="A10" s="310" t="s">
        <v>672</v>
      </c>
      <c r="B10" s="310"/>
      <c r="C10" s="310"/>
      <c r="D10" s="310"/>
      <c r="E10" s="310"/>
      <c r="F10" s="310"/>
      <c r="G10" s="310"/>
    </row>
    <row r="11" spans="1:7">
      <c r="A11" s="311" t="s">
        <v>670</v>
      </c>
      <c r="B11" s="311"/>
      <c r="C11" s="311"/>
      <c r="D11" s="311"/>
      <c r="E11" s="311"/>
      <c r="F11" s="311"/>
      <c r="G11" s="311"/>
    </row>
  </sheetData>
  <mergeCells count="11">
    <mergeCell ref="A1:G1"/>
    <mergeCell ref="A2:G2"/>
    <mergeCell ref="A3:G3"/>
    <mergeCell ref="A4:G4"/>
    <mergeCell ref="A11:G11"/>
    <mergeCell ref="A10:G10"/>
    <mergeCell ref="A8:G8"/>
    <mergeCell ref="A9:G9"/>
    <mergeCell ref="A5:G5"/>
    <mergeCell ref="A6:G6"/>
    <mergeCell ref="A7:G7"/>
  </mergeCells>
  <hyperlinks>
    <hyperlink ref="A7:G7" r:id="rId1" display=" -  หลักเกณฑ์ อัตราค่าใช้จ่าย และแนวทางการพิจารณางบประมาณรายจ่ายประจำปี การฝึกอบรมสัมมนา การโฆษณาประชาสัมพันธ์ การจ้างที่ปรึกษา (ธันวาคม 2564)" xr:uid="{28E8E5B5-37B3-4206-B552-62C38D605546}"/>
    <hyperlink ref="A6:G6" r:id="rId2" display=" -  หลักเกณฑ์และอัตราค่าใช้จ่ายประกอบการพิจารณางบประมาณรายจ่ายประจำปีที่เบิกจ่ายในลักษณะค่าตอบแทน ใช้สอย วัสดุ และค่าสาธารณูปโภค (ธันวาคม 2564) " xr:uid="{D3EDECDD-BB46-4554-A9D6-ABCB4817D3D4}"/>
  </hyperlinks>
  <printOptions horizontalCentered="1"/>
  <pageMargins left="0.59055118110236204" right="0.118110236220472" top="0.74803149606299202" bottom="0.74803149606299202" header="0.31496062992126" footer="0.31496062992126"/>
  <pageSetup paperSize="9" scale="88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B70F-A4B5-4228-9D1A-67F2830A3A25}">
  <sheetPr>
    <tabColor theme="4" tint="0.79998168889431442"/>
    <pageSetUpPr fitToPage="1"/>
  </sheetPr>
  <dimension ref="A2:G18"/>
  <sheetViews>
    <sheetView view="pageBreakPreview" zoomScale="90" zoomScaleNormal="100" zoomScaleSheetLayoutView="90" workbookViewId="0">
      <selection activeCell="P20" sqref="P20"/>
    </sheetView>
  </sheetViews>
  <sheetFormatPr defaultRowHeight="26.25"/>
  <cols>
    <col min="1" max="2" width="4" style="226" customWidth="1"/>
    <col min="3" max="3" width="34" style="226" customWidth="1"/>
    <col min="4" max="4" width="30.1640625" style="226" customWidth="1"/>
    <col min="5" max="5" width="44.33203125" style="226" customWidth="1"/>
    <col min="6" max="6" width="5.33203125" style="226" customWidth="1"/>
    <col min="7" max="7" width="5.33203125" style="227" customWidth="1"/>
    <col min="8" max="16384" width="9.33203125" style="226"/>
  </cols>
  <sheetData>
    <row r="2" spans="1:7" ht="10.5" customHeight="1"/>
    <row r="3" spans="1:7" s="228" customFormat="1" ht="37.5" customHeight="1">
      <c r="A3" s="315" t="s">
        <v>665</v>
      </c>
      <c r="B3" s="315"/>
      <c r="C3" s="315"/>
      <c r="D3" s="315"/>
      <c r="E3" s="315"/>
      <c r="F3" s="315"/>
      <c r="G3" s="315"/>
    </row>
    <row r="4" spans="1:7" s="228" customFormat="1" ht="29.25">
      <c r="A4" s="390" t="s">
        <v>582</v>
      </c>
      <c r="B4" s="390"/>
      <c r="C4" s="390"/>
      <c r="D4" s="390"/>
      <c r="E4" s="390"/>
      <c r="F4" s="390"/>
      <c r="G4" s="390"/>
    </row>
    <row r="5" spans="1:7" s="228" customFormat="1" ht="18.75" customHeight="1">
      <c r="C5" s="229"/>
      <c r="D5" s="229"/>
      <c r="E5" s="229"/>
      <c r="F5" s="229"/>
      <c r="G5" s="230"/>
    </row>
    <row r="6" spans="1:7">
      <c r="E6" s="231" t="s">
        <v>52</v>
      </c>
    </row>
    <row r="7" spans="1:7" s="232" customFormat="1">
      <c r="C7" s="233" t="s">
        <v>57</v>
      </c>
      <c r="D7" s="233" t="s">
        <v>220</v>
      </c>
      <c r="E7" s="233" t="s">
        <v>1</v>
      </c>
      <c r="G7" s="234"/>
    </row>
    <row r="8" spans="1:7" ht="27" thickBot="1">
      <c r="B8" s="235"/>
      <c r="C8" s="236" t="s">
        <v>219</v>
      </c>
      <c r="D8" s="237">
        <f>D9+D12+D15</f>
        <v>9</v>
      </c>
      <c r="E8" s="237">
        <f>E9+E12+E15</f>
        <v>94480000</v>
      </c>
    </row>
    <row r="9" spans="1:7" ht="27" thickTop="1">
      <c r="B9" s="235"/>
      <c r="C9" s="238" t="s">
        <v>232</v>
      </c>
      <c r="D9" s="239">
        <f>SUM(D10:D11)</f>
        <v>4</v>
      </c>
      <c r="E9" s="239">
        <f>SUM(E10:E11)</f>
        <v>19000000</v>
      </c>
    </row>
    <row r="10" spans="1:7">
      <c r="C10" s="240" t="s">
        <v>221</v>
      </c>
      <c r="D10" s="241">
        <v>4</v>
      </c>
      <c r="E10" s="241">
        <v>19000000</v>
      </c>
    </row>
    <row r="11" spans="1:7">
      <c r="C11" s="242" t="s">
        <v>222</v>
      </c>
      <c r="D11" s="243"/>
      <c r="E11" s="243"/>
    </row>
    <row r="12" spans="1:7">
      <c r="B12" s="235"/>
      <c r="C12" s="244" t="s">
        <v>233</v>
      </c>
      <c r="D12" s="245">
        <f>SUM(D13:D14)</f>
        <v>4</v>
      </c>
      <c r="E12" s="245">
        <f>SUM(E13:E14)</f>
        <v>73000000</v>
      </c>
    </row>
    <row r="13" spans="1:7">
      <c r="C13" s="240" t="s">
        <v>221</v>
      </c>
      <c r="D13" s="241">
        <v>4</v>
      </c>
      <c r="E13" s="241">
        <v>73000000</v>
      </c>
    </row>
    <row r="14" spans="1:7">
      <c r="C14" s="242" t="s">
        <v>222</v>
      </c>
      <c r="D14" s="243">
        <v>0</v>
      </c>
      <c r="E14" s="243">
        <v>0</v>
      </c>
    </row>
    <row r="15" spans="1:7">
      <c r="B15" s="235"/>
      <c r="C15" s="244" t="s">
        <v>234</v>
      </c>
      <c r="D15" s="245">
        <f>SUM(D16:D17)</f>
        <v>1</v>
      </c>
      <c r="E15" s="245">
        <f>SUM(E16:E17)</f>
        <v>2480000</v>
      </c>
    </row>
    <row r="16" spans="1:7">
      <c r="C16" s="240" t="s">
        <v>221</v>
      </c>
      <c r="D16" s="246">
        <v>0</v>
      </c>
      <c r="E16" s="241">
        <v>0</v>
      </c>
    </row>
    <row r="17" spans="3:5">
      <c r="C17" s="242" t="s">
        <v>222</v>
      </c>
      <c r="D17" s="243">
        <v>1</v>
      </c>
      <c r="E17" s="243">
        <v>2480000</v>
      </c>
    </row>
    <row r="18" spans="3:5">
      <c r="C18" s="247"/>
      <c r="D18" s="247"/>
      <c r="E18" s="247"/>
    </row>
  </sheetData>
  <mergeCells count="2">
    <mergeCell ref="A3:G3"/>
    <mergeCell ref="A4:G4"/>
  </mergeCells>
  <printOptions horizontalCentered="1"/>
  <pageMargins left="0.59055118110236227" right="0.15748031496062992" top="0.74803149606299213" bottom="0.74803149606299213" header="0.31496062992125984" footer="0.31496062992125984"/>
  <pageSetup paperSize="9" scale="74" orientation="portrait" verticalDpi="18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EB79-A8D2-4F71-8463-E252406D9D7E}">
  <sheetPr>
    <tabColor theme="4" tint="0.79998168889431442"/>
  </sheetPr>
  <dimension ref="A1:P88"/>
  <sheetViews>
    <sheetView view="pageBreakPreview" zoomScale="110" zoomScaleNormal="110" zoomScaleSheetLayoutView="110" workbookViewId="0">
      <selection activeCell="D4" sqref="D4:M4"/>
    </sheetView>
  </sheetViews>
  <sheetFormatPr defaultRowHeight="21"/>
  <cols>
    <col min="1" max="1" width="5.5" style="188" customWidth="1"/>
    <col min="2" max="2" width="5.6640625" style="1" customWidth="1"/>
    <col min="3" max="3" width="35.83203125" style="1" customWidth="1"/>
    <col min="4" max="4" width="16" style="1" customWidth="1"/>
    <col min="5" max="11" width="15.1640625" style="1" customWidth="1"/>
    <col min="12" max="13" width="14.6640625" style="1" customWidth="1"/>
    <col min="14" max="14" width="14.5" style="24" customWidth="1"/>
    <col min="15" max="15" width="9.6640625" style="24" bestFit="1" customWidth="1"/>
    <col min="16" max="16" width="11.1640625" style="24" customWidth="1"/>
    <col min="17" max="16384" width="9.33203125" style="1"/>
  </cols>
  <sheetData>
    <row r="1" spans="1:13" s="24" customFormat="1" ht="30" customHeight="1">
      <c r="A1" s="325" t="s">
        <v>639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3" s="24" customFormat="1" ht="17.25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s="24" customFormat="1" ht="23.25">
      <c r="A3" s="172" t="s">
        <v>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80"/>
      <c r="M3" s="44"/>
    </row>
    <row r="4" spans="1:13">
      <c r="A4" s="34">
        <v>1.1000000000000001</v>
      </c>
      <c r="B4" s="25" t="s">
        <v>7</v>
      </c>
      <c r="C4" s="25"/>
      <c r="D4" s="331" t="s">
        <v>583</v>
      </c>
      <c r="E4" s="331"/>
      <c r="F4" s="331"/>
      <c r="G4" s="331"/>
      <c r="H4" s="331"/>
      <c r="I4" s="331"/>
      <c r="J4" s="331"/>
      <c r="K4" s="331"/>
      <c r="L4" s="331"/>
      <c r="M4" s="331"/>
    </row>
    <row r="5" spans="1:13" ht="24" customHeight="1">
      <c r="A5" s="142">
        <v>1.2</v>
      </c>
      <c r="B5" s="25" t="s">
        <v>2</v>
      </c>
      <c r="C5" s="25"/>
      <c r="D5" s="332" t="s">
        <v>584</v>
      </c>
      <c r="E5" s="333"/>
      <c r="F5" s="333"/>
      <c r="G5" s="333"/>
      <c r="H5" s="333"/>
      <c r="I5" s="333"/>
      <c r="J5" s="333"/>
      <c r="K5" s="333"/>
      <c r="L5" s="333"/>
      <c r="M5" s="333"/>
    </row>
    <row r="6" spans="1:13" ht="24" customHeight="1">
      <c r="A6" s="142">
        <v>1.3</v>
      </c>
      <c r="B6" s="25" t="s">
        <v>8</v>
      </c>
      <c r="C6" s="25"/>
      <c r="D6" s="335" t="s">
        <v>516</v>
      </c>
      <c r="E6" s="335"/>
      <c r="F6" s="335"/>
      <c r="G6" s="335"/>
      <c r="H6" s="335"/>
      <c r="I6" s="335"/>
      <c r="J6" s="335"/>
      <c r="K6" s="335"/>
      <c r="L6" s="335"/>
      <c r="M6" s="335"/>
    </row>
    <row r="7" spans="1:13" ht="24" customHeight="1">
      <c r="A7" s="142">
        <v>1.4</v>
      </c>
      <c r="B7" s="25" t="s">
        <v>9</v>
      </c>
      <c r="C7" s="27"/>
      <c r="D7" s="335" t="s">
        <v>145</v>
      </c>
      <c r="E7" s="335"/>
      <c r="F7" s="335"/>
      <c r="G7" s="335"/>
      <c r="H7" s="335"/>
      <c r="I7" s="335"/>
      <c r="J7" s="335"/>
      <c r="K7" s="335"/>
      <c r="L7" s="335"/>
      <c r="M7" s="335"/>
    </row>
    <row r="8" spans="1:13">
      <c r="A8" s="34">
        <v>1.5</v>
      </c>
      <c r="B8" s="28" t="s">
        <v>10</v>
      </c>
      <c r="C8" s="28"/>
      <c r="D8" s="141" t="s">
        <v>495</v>
      </c>
      <c r="E8" s="29"/>
      <c r="F8" s="30" t="s">
        <v>11</v>
      </c>
      <c r="G8" s="31" t="s">
        <v>12</v>
      </c>
      <c r="H8" s="32"/>
      <c r="I8" s="223"/>
      <c r="J8" s="59"/>
      <c r="K8" s="327"/>
      <c r="L8" s="327"/>
      <c r="M8" s="173"/>
    </row>
    <row r="9" spans="1:13" s="24" customFormat="1">
      <c r="A9" s="142">
        <v>1.6</v>
      </c>
      <c r="B9" s="34" t="s">
        <v>13</v>
      </c>
      <c r="C9" s="34"/>
      <c r="D9" s="127" t="s">
        <v>60</v>
      </c>
      <c r="E9" s="32"/>
      <c r="F9" s="32"/>
      <c r="G9" s="32"/>
      <c r="H9" s="32"/>
      <c r="I9" s="223"/>
      <c r="J9" s="223"/>
      <c r="K9" s="26"/>
      <c r="L9" s="26"/>
      <c r="M9" s="26"/>
    </row>
    <row r="10" spans="1:13" s="24" customFormat="1" ht="24" customHeight="1">
      <c r="A10" s="142">
        <v>1.7</v>
      </c>
      <c r="B10" s="34" t="s">
        <v>14</v>
      </c>
      <c r="C10" s="34"/>
      <c r="D10" s="206">
        <v>12</v>
      </c>
      <c r="E10" s="35" t="s">
        <v>4</v>
      </c>
      <c r="F10" s="35" t="s">
        <v>15</v>
      </c>
      <c r="G10" s="207">
        <v>2564</v>
      </c>
      <c r="H10" s="35" t="s">
        <v>16</v>
      </c>
      <c r="I10" s="207">
        <v>2576</v>
      </c>
      <c r="J10" s="36"/>
      <c r="K10" s="26"/>
      <c r="L10" s="26"/>
      <c r="M10" s="26"/>
    </row>
    <row r="11" spans="1:13" s="24" customFormat="1">
      <c r="A11" s="142">
        <v>1.8</v>
      </c>
      <c r="B11" s="34" t="s">
        <v>17</v>
      </c>
      <c r="C11" s="34"/>
      <c r="D11" s="331" t="s">
        <v>585</v>
      </c>
      <c r="E11" s="331"/>
      <c r="F11" s="331"/>
      <c r="G11" s="331"/>
      <c r="H11" s="331"/>
      <c r="I11" s="331"/>
      <c r="J11" s="331"/>
      <c r="K11" s="331"/>
      <c r="L11" s="331"/>
      <c r="M11" s="331"/>
    </row>
    <row r="12" spans="1:13" s="37" customFormat="1">
      <c r="A12" s="34">
        <v>1.9</v>
      </c>
      <c r="B12" s="34" t="s">
        <v>18</v>
      </c>
      <c r="C12" s="34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>
      <c r="A13" s="224"/>
      <c r="B13" s="44" t="s">
        <v>152</v>
      </c>
      <c r="C13" s="44" t="s">
        <v>19</v>
      </c>
      <c r="D13" s="38"/>
      <c r="E13" s="426" t="s">
        <v>496</v>
      </c>
      <c r="F13" s="426"/>
      <c r="G13" s="426"/>
      <c r="H13" s="426"/>
      <c r="I13" s="426"/>
      <c r="J13" s="426"/>
      <c r="K13" s="426"/>
      <c r="L13" s="426"/>
      <c r="M13" s="426"/>
    </row>
    <row r="14" spans="1:13">
      <c r="A14" s="224"/>
      <c r="B14" s="44" t="s">
        <v>153</v>
      </c>
      <c r="C14" s="44" t="s">
        <v>230</v>
      </c>
      <c r="D14" s="38"/>
      <c r="E14" s="426" t="s">
        <v>496</v>
      </c>
      <c r="F14" s="426"/>
      <c r="G14" s="426"/>
      <c r="H14" s="426"/>
      <c r="I14" s="426"/>
      <c r="J14" s="426"/>
      <c r="K14" s="426"/>
      <c r="L14" s="426"/>
      <c r="M14" s="426"/>
    </row>
    <row r="15" spans="1:13">
      <c r="A15" s="224"/>
      <c r="B15" s="44" t="s">
        <v>154</v>
      </c>
      <c r="C15" s="44" t="s">
        <v>20</v>
      </c>
      <c r="D15" s="38"/>
      <c r="E15" s="426" t="s">
        <v>554</v>
      </c>
      <c r="F15" s="426"/>
      <c r="G15" s="426"/>
      <c r="H15" s="426"/>
      <c r="I15" s="426"/>
      <c r="J15" s="426"/>
      <c r="K15" s="426"/>
      <c r="L15" s="426"/>
      <c r="M15" s="426"/>
    </row>
    <row r="16" spans="1:13">
      <c r="A16" s="224"/>
      <c r="B16" s="44" t="s">
        <v>155</v>
      </c>
      <c r="C16" s="44" t="s">
        <v>21</v>
      </c>
      <c r="D16" s="38"/>
      <c r="E16" s="427" t="s">
        <v>496</v>
      </c>
      <c r="F16" s="427"/>
      <c r="G16" s="427"/>
      <c r="H16" s="427"/>
      <c r="I16" s="427"/>
      <c r="J16" s="427"/>
      <c r="K16" s="427"/>
      <c r="L16" s="427"/>
      <c r="M16" s="427"/>
    </row>
    <row r="17" spans="1:16">
      <c r="A17" s="224"/>
      <c r="B17" s="44" t="s">
        <v>156</v>
      </c>
      <c r="C17" s="44" t="s">
        <v>22</v>
      </c>
      <c r="D17" s="38"/>
      <c r="E17" s="425" t="s">
        <v>492</v>
      </c>
      <c r="F17" s="425"/>
      <c r="G17" s="425"/>
      <c r="H17" s="425"/>
      <c r="I17" s="425"/>
      <c r="J17" s="425"/>
      <c r="K17" s="425"/>
      <c r="L17" s="425"/>
      <c r="M17" s="425"/>
    </row>
    <row r="18" spans="1:16" s="176" customFormat="1">
      <c r="A18" s="31"/>
      <c r="B18" s="44" t="s">
        <v>157</v>
      </c>
      <c r="C18" s="177" t="s">
        <v>229</v>
      </c>
      <c r="D18" s="175"/>
      <c r="E18" s="424" t="s">
        <v>569</v>
      </c>
      <c r="F18" s="424"/>
      <c r="G18" s="424"/>
      <c r="H18" s="424"/>
      <c r="I18" s="424"/>
      <c r="J18" s="424"/>
      <c r="K18" s="424"/>
      <c r="L18" s="424"/>
      <c r="M18" s="424"/>
    </row>
    <row r="19" spans="1:16" ht="23.25">
      <c r="A19" s="172" t="s">
        <v>23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80"/>
      <c r="M19" s="44"/>
    </row>
    <row r="20" spans="1:16">
      <c r="A20" s="142">
        <v>2.1</v>
      </c>
      <c r="B20" s="25" t="s">
        <v>487</v>
      </c>
      <c r="C20" s="142"/>
      <c r="D20" s="38"/>
      <c r="E20" s="38"/>
      <c r="F20" s="38"/>
      <c r="G20" s="38"/>
      <c r="H20" s="38"/>
      <c r="I20" s="38"/>
      <c r="J20" s="38"/>
      <c r="K20" s="38"/>
      <c r="L20" s="38"/>
      <c r="M20" s="44"/>
    </row>
    <row r="21" spans="1:16" ht="172.5" customHeight="1">
      <c r="A21" s="224"/>
      <c r="B21" s="317" t="s">
        <v>586</v>
      </c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</row>
    <row r="22" spans="1:16">
      <c r="A22" s="142">
        <v>2.2000000000000002</v>
      </c>
      <c r="B22" s="25" t="s">
        <v>24</v>
      </c>
      <c r="C22" s="41"/>
      <c r="D22" s="41"/>
      <c r="E22" s="41"/>
      <c r="F22" s="41"/>
      <c r="G22" s="41"/>
      <c r="H22" s="42"/>
      <c r="I22" s="42"/>
      <c r="J22" s="43"/>
      <c r="K22" s="43"/>
      <c r="L22" s="43"/>
      <c r="M22" s="44"/>
    </row>
    <row r="23" spans="1:16" s="3" customFormat="1">
      <c r="A23" s="224"/>
      <c r="B23" s="44" t="s">
        <v>25</v>
      </c>
      <c r="C23" s="44" t="s">
        <v>488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128.25" customHeight="1">
      <c r="A24" s="224"/>
      <c r="B24" s="44"/>
      <c r="C24" s="317" t="s">
        <v>587</v>
      </c>
      <c r="D24" s="317"/>
      <c r="E24" s="317"/>
      <c r="F24" s="317"/>
      <c r="G24" s="317"/>
      <c r="H24" s="317"/>
      <c r="I24" s="317"/>
      <c r="J24" s="317"/>
      <c r="K24" s="317"/>
      <c r="L24" s="317"/>
      <c r="M24" s="317"/>
    </row>
    <row r="25" spans="1:16">
      <c r="A25" s="224"/>
      <c r="B25" s="44" t="s">
        <v>26</v>
      </c>
      <c r="C25" s="45" t="s">
        <v>490</v>
      </c>
      <c r="D25" s="44"/>
      <c r="E25" s="46"/>
      <c r="F25" s="38"/>
      <c r="G25" s="38"/>
      <c r="H25" s="38"/>
      <c r="I25" s="38"/>
      <c r="J25" s="38"/>
      <c r="K25" s="44"/>
      <c r="L25" s="44"/>
      <c r="M25" s="44"/>
    </row>
    <row r="26" spans="1:16" s="4" customFormat="1" ht="54" customHeight="1">
      <c r="A26" s="174"/>
      <c r="B26" s="143"/>
      <c r="C26" s="328" t="s">
        <v>662</v>
      </c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248"/>
      <c r="O26" s="248"/>
      <c r="P26" s="248"/>
    </row>
    <row r="27" spans="1:16">
      <c r="A27" s="224"/>
      <c r="B27" s="44" t="s">
        <v>27</v>
      </c>
      <c r="C27" s="44" t="s">
        <v>484</v>
      </c>
      <c r="D27" s="44"/>
      <c r="E27" s="44"/>
      <c r="F27" s="44"/>
      <c r="G27" s="44"/>
      <c r="H27" s="44"/>
      <c r="I27" s="44"/>
      <c r="J27" s="38"/>
      <c r="K27" s="38"/>
      <c r="L27" s="38"/>
      <c r="M27" s="44"/>
    </row>
    <row r="28" spans="1:16" s="4" customFormat="1" ht="126" customHeight="1">
      <c r="A28" s="174"/>
      <c r="B28" s="143"/>
      <c r="C28" s="317" t="s">
        <v>588</v>
      </c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248"/>
      <c r="O28" s="248"/>
      <c r="P28" s="248"/>
    </row>
    <row r="29" spans="1:16">
      <c r="A29" s="224"/>
      <c r="B29" s="44" t="s">
        <v>28</v>
      </c>
      <c r="C29" s="44" t="s">
        <v>483</v>
      </c>
      <c r="D29" s="44"/>
      <c r="E29" s="44"/>
      <c r="F29" s="44"/>
      <c r="G29" s="44"/>
      <c r="H29" s="44"/>
      <c r="I29" s="44"/>
      <c r="J29" s="38"/>
      <c r="K29" s="38"/>
      <c r="L29" s="44"/>
      <c r="M29" s="44"/>
    </row>
    <row r="30" spans="1:16" ht="123.75" customHeight="1">
      <c r="A30" s="224"/>
      <c r="B30" s="44"/>
      <c r="C30" s="317" t="s">
        <v>589</v>
      </c>
      <c r="D30" s="317"/>
      <c r="E30" s="317"/>
      <c r="F30" s="317"/>
      <c r="G30" s="317"/>
      <c r="H30" s="317"/>
      <c r="I30" s="317"/>
      <c r="J30" s="317"/>
      <c r="K30" s="317"/>
      <c r="L30" s="317"/>
      <c r="M30" s="317"/>
    </row>
    <row r="31" spans="1:16">
      <c r="A31" s="224"/>
      <c r="B31" s="44" t="s">
        <v>29</v>
      </c>
      <c r="C31" s="44" t="s">
        <v>489</v>
      </c>
      <c r="D31" s="44"/>
      <c r="E31" s="44"/>
      <c r="F31" s="44"/>
      <c r="G31" s="44"/>
      <c r="H31" s="44"/>
      <c r="I31" s="44"/>
      <c r="J31" s="38"/>
      <c r="K31" s="38"/>
      <c r="L31" s="44"/>
      <c r="M31" s="44"/>
    </row>
    <row r="32" spans="1:16">
      <c r="A32" s="224"/>
      <c r="B32" s="44"/>
      <c r="C32" s="326" t="s">
        <v>590</v>
      </c>
      <c r="D32" s="326"/>
      <c r="E32" s="326"/>
      <c r="F32" s="326"/>
      <c r="G32" s="326"/>
      <c r="H32" s="326"/>
      <c r="I32" s="326"/>
      <c r="J32" s="326"/>
      <c r="K32" s="326"/>
      <c r="L32" s="326"/>
      <c r="M32" s="326"/>
    </row>
    <row r="33" spans="1:16" ht="12" customHeight="1">
      <c r="A33" s="224"/>
      <c r="B33" s="44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</row>
    <row r="34" spans="1:16">
      <c r="A34" s="142">
        <v>2.2999999999999998</v>
      </c>
      <c r="B34" s="25" t="s">
        <v>30</v>
      </c>
      <c r="C34" s="40"/>
      <c r="D34" s="26"/>
      <c r="E34" s="43"/>
      <c r="F34" s="43"/>
      <c r="G34" s="43"/>
      <c r="H34" s="43"/>
      <c r="I34" s="43"/>
      <c r="J34" s="43"/>
      <c r="K34" s="43"/>
      <c r="L34" s="44"/>
      <c r="M34" s="44"/>
    </row>
    <row r="35" spans="1:16" s="5" customFormat="1">
      <c r="A35" s="184"/>
      <c r="B35" s="45" t="s">
        <v>31</v>
      </c>
      <c r="C35" s="45" t="s">
        <v>32</v>
      </c>
      <c r="D35" s="45"/>
      <c r="E35" s="318" t="s">
        <v>66</v>
      </c>
      <c r="F35" s="318"/>
      <c r="G35" s="318"/>
      <c r="H35" s="318"/>
      <c r="I35" s="318"/>
      <c r="J35" s="318"/>
      <c r="K35" s="318"/>
      <c r="L35" s="318"/>
      <c r="M35" s="318"/>
      <c r="N35" s="249"/>
      <c r="O35" s="249"/>
      <c r="P35" s="249"/>
    </row>
    <row r="36" spans="1:16" s="5" customFormat="1">
      <c r="A36" s="184"/>
      <c r="B36" s="45" t="s">
        <v>33</v>
      </c>
      <c r="C36" s="45" t="s">
        <v>34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249"/>
      <c r="O36" s="249"/>
      <c r="P36" s="249"/>
    </row>
    <row r="37" spans="1:16" s="5" customFormat="1">
      <c r="A37" s="184"/>
      <c r="B37" s="45"/>
      <c r="C37" s="45" t="s">
        <v>35</v>
      </c>
      <c r="D37" s="36"/>
      <c r="E37" s="319" t="s">
        <v>73</v>
      </c>
      <c r="F37" s="319"/>
      <c r="G37" s="319"/>
      <c r="H37" s="319"/>
      <c r="I37" s="319"/>
      <c r="J37" s="319"/>
      <c r="K37" s="319"/>
      <c r="L37" s="319"/>
      <c r="M37" s="319"/>
      <c r="N37" s="249"/>
      <c r="O37" s="249"/>
      <c r="P37" s="249"/>
    </row>
    <row r="38" spans="1:16" s="5" customFormat="1">
      <c r="A38" s="184"/>
      <c r="B38" s="45"/>
      <c r="C38" s="45" t="s">
        <v>36</v>
      </c>
      <c r="D38" s="36"/>
      <c r="E38" s="319" t="s">
        <v>90</v>
      </c>
      <c r="F38" s="319"/>
      <c r="G38" s="319"/>
      <c r="H38" s="319"/>
      <c r="I38" s="319"/>
      <c r="J38" s="319"/>
      <c r="K38" s="319"/>
      <c r="L38" s="319"/>
      <c r="M38" s="319"/>
      <c r="N38" s="249"/>
      <c r="O38" s="249"/>
      <c r="P38" s="249"/>
    </row>
    <row r="39" spans="1:16" s="5" customFormat="1">
      <c r="A39" s="184"/>
      <c r="B39" s="45"/>
      <c r="C39" s="45" t="s">
        <v>37</v>
      </c>
      <c r="D39" s="36"/>
      <c r="E39" s="319" t="s">
        <v>90</v>
      </c>
      <c r="F39" s="319"/>
      <c r="G39" s="319"/>
      <c r="H39" s="319"/>
      <c r="I39" s="319"/>
      <c r="J39" s="319"/>
      <c r="K39" s="319"/>
      <c r="L39" s="319"/>
      <c r="M39" s="319"/>
      <c r="N39" s="249"/>
      <c r="O39" s="249"/>
      <c r="P39" s="249"/>
    </row>
    <row r="40" spans="1:16" s="5" customFormat="1">
      <c r="A40" s="184"/>
      <c r="B40" s="45"/>
      <c r="C40" s="45" t="s">
        <v>38</v>
      </c>
      <c r="D40" s="36"/>
      <c r="E40" s="324" t="s">
        <v>109</v>
      </c>
      <c r="F40" s="324"/>
      <c r="G40" s="324"/>
      <c r="H40" s="324"/>
      <c r="I40" s="324"/>
      <c r="J40" s="324"/>
      <c r="K40" s="324"/>
      <c r="L40" s="324"/>
      <c r="M40" s="45"/>
      <c r="N40" s="249"/>
      <c r="O40" s="249"/>
      <c r="P40" s="249"/>
    </row>
    <row r="41" spans="1:16" s="5" customFormat="1">
      <c r="A41" s="184"/>
      <c r="B41" s="45" t="s">
        <v>39</v>
      </c>
      <c r="C41" s="45" t="s">
        <v>40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249"/>
      <c r="O41" s="249"/>
      <c r="P41" s="249"/>
    </row>
    <row r="42" spans="1:16" s="5" customFormat="1">
      <c r="A42" s="184"/>
      <c r="B42" s="45"/>
      <c r="C42" s="317" t="s">
        <v>591</v>
      </c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249"/>
      <c r="O42" s="249"/>
      <c r="P42" s="249"/>
    </row>
    <row r="43" spans="1:16" s="3" customFormat="1" ht="23.25">
      <c r="A43" s="172" t="s">
        <v>41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80"/>
      <c r="M43" s="44"/>
      <c r="N43" s="44"/>
      <c r="O43" s="44"/>
      <c r="P43" s="44"/>
    </row>
    <row r="44" spans="1:16">
      <c r="A44" s="142">
        <v>3.1</v>
      </c>
      <c r="B44" s="40" t="s">
        <v>563</v>
      </c>
      <c r="C44" s="40"/>
      <c r="D44" s="26"/>
      <c r="E44" s="43"/>
      <c r="F44" s="43"/>
      <c r="G44" s="43"/>
      <c r="H44" s="43"/>
      <c r="I44" s="43"/>
      <c r="J44" s="43"/>
      <c r="K44" s="43"/>
      <c r="L44" s="44"/>
      <c r="M44" s="44"/>
    </row>
    <row r="45" spans="1:16" s="24" customFormat="1" ht="123" customHeight="1">
      <c r="A45" s="40"/>
      <c r="B45" s="317" t="s">
        <v>653</v>
      </c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</row>
    <row r="46" spans="1:16">
      <c r="A46" s="142">
        <v>3.2</v>
      </c>
      <c r="B46" s="40" t="s">
        <v>42</v>
      </c>
      <c r="C46" s="40"/>
      <c r="D46" s="40"/>
      <c r="E46" s="49"/>
      <c r="F46" s="50"/>
      <c r="G46" s="50"/>
      <c r="H46" s="50"/>
      <c r="I46" s="50"/>
      <c r="J46" s="50"/>
      <c r="K46" s="50"/>
      <c r="L46" s="43"/>
      <c r="M46" s="44"/>
    </row>
    <row r="47" spans="1:16" ht="7.5" customHeight="1">
      <c r="A47" s="224"/>
      <c r="B47" s="51"/>
      <c r="C47" s="51"/>
      <c r="D47" s="44"/>
      <c r="E47" s="51"/>
      <c r="F47" s="51"/>
      <c r="G47" s="51"/>
      <c r="H47" s="224"/>
      <c r="I47" s="44"/>
      <c r="J47" s="44"/>
      <c r="K47" s="44"/>
      <c r="L47" s="44"/>
      <c r="M47" s="138"/>
    </row>
    <row r="48" spans="1:16">
      <c r="A48" s="224"/>
      <c r="B48" s="407" t="s">
        <v>43</v>
      </c>
      <c r="C48" s="408"/>
      <c r="D48" s="413" t="s">
        <v>44</v>
      </c>
      <c r="E48" s="416" t="s">
        <v>629</v>
      </c>
      <c r="F48" s="417"/>
      <c r="G48" s="420" t="s">
        <v>643</v>
      </c>
      <c r="H48" s="391" t="s">
        <v>641</v>
      </c>
      <c r="I48" s="421" t="s">
        <v>453</v>
      </c>
      <c r="J48" s="422"/>
      <c r="K48" s="422"/>
      <c r="L48" s="422"/>
      <c r="M48" s="423"/>
    </row>
    <row r="49" spans="1:16">
      <c r="A49" s="224"/>
      <c r="B49" s="409"/>
      <c r="C49" s="410"/>
      <c r="D49" s="414"/>
      <c r="E49" s="418"/>
      <c r="F49" s="419"/>
      <c r="G49" s="406"/>
      <c r="H49" s="392"/>
      <c r="I49" s="250" t="s">
        <v>547</v>
      </c>
      <c r="J49" s="250" t="s">
        <v>557</v>
      </c>
      <c r="K49" s="250" t="s">
        <v>581</v>
      </c>
      <c r="L49" s="250" t="s">
        <v>628</v>
      </c>
      <c r="M49" s="250" t="s">
        <v>642</v>
      </c>
    </row>
    <row r="50" spans="1:16">
      <c r="A50" s="225"/>
      <c r="B50" s="411"/>
      <c r="C50" s="412"/>
      <c r="D50" s="415"/>
      <c r="E50" s="251" t="s">
        <v>45</v>
      </c>
      <c r="F50" s="252" t="s">
        <v>46</v>
      </c>
      <c r="G50" s="251" t="s">
        <v>45</v>
      </c>
      <c r="H50" s="253" t="s">
        <v>45</v>
      </c>
      <c r="I50" s="251" t="s">
        <v>45</v>
      </c>
      <c r="J50" s="251" t="s">
        <v>45</v>
      </c>
      <c r="K50" s="251" t="s">
        <v>45</v>
      </c>
      <c r="L50" s="254" t="s">
        <v>45</v>
      </c>
      <c r="M50" s="255" t="s">
        <v>45</v>
      </c>
    </row>
    <row r="51" spans="1:16" ht="21.75" customHeight="1">
      <c r="A51" s="224"/>
      <c r="B51" s="6" t="s">
        <v>47</v>
      </c>
      <c r="C51" s="7"/>
      <c r="D51" s="8"/>
      <c r="E51" s="9"/>
      <c r="F51" s="9"/>
      <c r="G51" s="9"/>
      <c r="H51" s="195"/>
      <c r="I51" s="122"/>
      <c r="J51" s="123"/>
      <c r="K51" s="123"/>
      <c r="L51" s="189"/>
      <c r="M51" s="122"/>
    </row>
    <row r="52" spans="1:16" ht="63">
      <c r="A52" s="224"/>
      <c r="B52" s="10" t="s">
        <v>48</v>
      </c>
      <c r="C52" s="11" t="s">
        <v>592</v>
      </c>
      <c r="D52" s="256" t="s">
        <v>503</v>
      </c>
      <c r="E52" s="257">
        <v>5000</v>
      </c>
      <c r="F52" s="257">
        <v>5062</v>
      </c>
      <c r="G52" s="257">
        <v>5000</v>
      </c>
      <c r="H52" s="257">
        <v>2500</v>
      </c>
      <c r="I52" s="257">
        <v>2500</v>
      </c>
      <c r="J52" s="257">
        <v>2500</v>
      </c>
      <c r="K52" s="257">
        <v>2500</v>
      </c>
      <c r="L52" s="257">
        <v>2500</v>
      </c>
      <c r="M52" s="258">
        <v>2500</v>
      </c>
    </row>
    <row r="53" spans="1:16" ht="42">
      <c r="A53" s="224"/>
      <c r="B53" s="20" t="s">
        <v>593</v>
      </c>
      <c r="C53" s="259" t="s">
        <v>594</v>
      </c>
      <c r="D53" s="260" t="s">
        <v>503</v>
      </c>
      <c r="E53" s="261">
        <v>1000</v>
      </c>
      <c r="F53" s="261">
        <v>875</v>
      </c>
      <c r="G53" s="261">
        <v>1000</v>
      </c>
      <c r="H53" s="261">
        <v>500</v>
      </c>
      <c r="I53" s="261">
        <v>500</v>
      </c>
      <c r="J53" s="261">
        <v>500</v>
      </c>
      <c r="K53" s="261">
        <v>500</v>
      </c>
      <c r="L53" s="261">
        <v>500</v>
      </c>
      <c r="M53" s="262">
        <v>500</v>
      </c>
    </row>
    <row r="54" spans="1:16" ht="18.75" customHeight="1">
      <c r="A54" s="224"/>
      <c r="B54" s="13"/>
      <c r="C54" s="14"/>
      <c r="D54" s="15"/>
      <c r="E54" s="263"/>
      <c r="F54" s="263"/>
      <c r="G54" s="263"/>
      <c r="H54" s="264"/>
      <c r="I54" s="265"/>
      <c r="J54" s="266"/>
      <c r="K54" s="266"/>
      <c r="L54" s="267"/>
      <c r="M54" s="265"/>
    </row>
    <row r="55" spans="1:16" s="24" customFormat="1">
      <c r="A55" s="172" t="s">
        <v>51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80"/>
      <c r="M55" s="44"/>
    </row>
    <row r="56" spans="1:16">
      <c r="A56" s="142">
        <v>4.0999999999999996</v>
      </c>
      <c r="B56" s="344" t="s">
        <v>646</v>
      </c>
      <c r="C56" s="344"/>
      <c r="D56" s="343">
        <f>D57+D58</f>
        <v>3500000</v>
      </c>
      <c r="E56" s="343"/>
      <c r="F56" s="80" t="s">
        <v>0</v>
      </c>
      <c r="G56" s="44"/>
      <c r="H56" s="44"/>
      <c r="I56" s="224"/>
      <c r="J56" s="44"/>
      <c r="K56" s="44"/>
      <c r="L56" s="44"/>
      <c r="M56" s="44"/>
    </row>
    <row r="57" spans="1:16" s="210" customFormat="1">
      <c r="A57" s="225"/>
      <c r="B57" s="344" t="s">
        <v>160</v>
      </c>
      <c r="C57" s="344"/>
      <c r="D57" s="343">
        <f>F66</f>
        <v>3500000</v>
      </c>
      <c r="E57" s="343"/>
      <c r="F57" s="80" t="s">
        <v>0</v>
      </c>
      <c r="G57" s="209"/>
      <c r="H57" s="225"/>
      <c r="I57" s="225"/>
      <c r="J57" s="139"/>
      <c r="K57" s="139"/>
      <c r="L57" s="80"/>
      <c r="M57" s="139"/>
      <c r="N57" s="268"/>
      <c r="O57" s="268"/>
      <c r="P57" s="268"/>
    </row>
    <row r="58" spans="1:16">
      <c r="A58" s="224"/>
      <c r="B58" s="341" t="s">
        <v>161</v>
      </c>
      <c r="C58" s="341"/>
      <c r="D58" s="342">
        <f>F67</f>
        <v>0</v>
      </c>
      <c r="E58" s="342"/>
      <c r="F58" s="146" t="s">
        <v>0</v>
      </c>
      <c r="G58" s="51"/>
      <c r="H58" s="224"/>
      <c r="I58" s="3"/>
      <c r="J58" s="44"/>
      <c r="K58" s="3"/>
      <c r="L58" s="80"/>
      <c r="M58" s="44"/>
    </row>
    <row r="59" spans="1:16">
      <c r="A59" s="224"/>
      <c r="B59" s="51"/>
      <c r="C59" s="51"/>
      <c r="D59" s="44"/>
      <c r="E59" s="51"/>
      <c r="F59" s="51"/>
      <c r="G59" s="51"/>
      <c r="H59" s="224"/>
      <c r="I59" s="44"/>
      <c r="J59" s="44"/>
      <c r="K59" s="147" t="s">
        <v>52</v>
      </c>
      <c r="L59" s="44"/>
      <c r="M59" s="44"/>
    </row>
    <row r="60" spans="1:16">
      <c r="A60" s="224"/>
      <c r="B60" s="401" t="s">
        <v>53</v>
      </c>
      <c r="C60" s="402"/>
      <c r="D60" s="405" t="s">
        <v>645</v>
      </c>
      <c r="E60" s="405" t="s">
        <v>644</v>
      </c>
      <c r="F60" s="391" t="s">
        <v>641</v>
      </c>
      <c r="G60" s="393" t="s">
        <v>454</v>
      </c>
      <c r="H60" s="394"/>
      <c r="I60" s="394"/>
      <c r="J60" s="394"/>
      <c r="K60" s="395"/>
      <c r="L60" s="44"/>
      <c r="M60" s="44"/>
    </row>
    <row r="61" spans="1:16">
      <c r="A61" s="224"/>
      <c r="B61" s="403"/>
      <c r="C61" s="404"/>
      <c r="D61" s="406"/>
      <c r="E61" s="406"/>
      <c r="F61" s="392"/>
      <c r="G61" s="250" t="s">
        <v>547</v>
      </c>
      <c r="H61" s="250" t="s">
        <v>557</v>
      </c>
      <c r="I61" s="250" t="s">
        <v>581</v>
      </c>
      <c r="J61" s="250" t="s">
        <v>628</v>
      </c>
      <c r="K61" s="250" t="s">
        <v>642</v>
      </c>
      <c r="L61" s="44"/>
      <c r="M61" s="44"/>
    </row>
    <row r="62" spans="1:16" ht="21" customHeight="1">
      <c r="A62" s="224"/>
      <c r="B62" s="22" t="s">
        <v>561</v>
      </c>
      <c r="C62" s="22"/>
      <c r="D62" s="23">
        <v>180000</v>
      </c>
      <c r="E62" s="23">
        <v>180000</v>
      </c>
      <c r="F62" s="23">
        <v>180000</v>
      </c>
      <c r="G62" s="23">
        <v>180000</v>
      </c>
      <c r="H62" s="23">
        <v>180000</v>
      </c>
      <c r="I62" s="23">
        <v>180000</v>
      </c>
      <c r="J62" s="23">
        <v>180000</v>
      </c>
      <c r="K62" s="23">
        <v>180000</v>
      </c>
      <c r="L62" s="44"/>
      <c r="M62" s="44"/>
    </row>
    <row r="63" spans="1:16" ht="21" customHeight="1">
      <c r="A63" s="224"/>
      <c r="B63" s="22" t="s">
        <v>558</v>
      </c>
      <c r="C63" s="22"/>
      <c r="D63" s="23">
        <v>3320000</v>
      </c>
      <c r="E63" s="23">
        <v>3320000</v>
      </c>
      <c r="F63" s="23">
        <v>3320000</v>
      </c>
      <c r="G63" s="23">
        <v>3450000</v>
      </c>
      <c r="H63" s="23">
        <v>3550000</v>
      </c>
      <c r="I63" s="23">
        <v>3670000</v>
      </c>
      <c r="J63" s="23">
        <v>3820000</v>
      </c>
      <c r="K63" s="23">
        <v>3900000</v>
      </c>
      <c r="L63" s="44"/>
      <c r="M63" s="44"/>
    </row>
    <row r="64" spans="1:16" ht="21" customHeight="1">
      <c r="A64" s="224"/>
      <c r="B64" s="22" t="s">
        <v>559</v>
      </c>
      <c r="C64" s="22"/>
      <c r="D64" s="23"/>
      <c r="E64" s="125"/>
      <c r="F64" s="23"/>
      <c r="G64" s="23"/>
      <c r="H64" s="23"/>
      <c r="I64" s="23"/>
      <c r="J64" s="23"/>
      <c r="K64" s="23"/>
      <c r="L64" s="44"/>
      <c r="M64" s="44"/>
    </row>
    <row r="65" spans="1:16" ht="21" customHeight="1">
      <c r="A65" s="224"/>
      <c r="B65" s="22" t="s">
        <v>560</v>
      </c>
      <c r="C65" s="22"/>
      <c r="D65" s="23"/>
      <c r="E65" s="125"/>
      <c r="F65" s="23"/>
      <c r="G65" s="23"/>
      <c r="H65" s="23"/>
      <c r="I65" s="23"/>
      <c r="J65" s="23"/>
      <c r="K65" s="23"/>
      <c r="L65" s="44"/>
      <c r="M65" s="44"/>
    </row>
    <row r="66" spans="1:16" ht="21" customHeight="1">
      <c r="A66" s="224"/>
      <c r="B66" s="399" t="s">
        <v>455</v>
      </c>
      <c r="C66" s="400"/>
      <c r="D66" s="52">
        <f t="shared" ref="D66:K66" si="0">SUM(D62:D65)</f>
        <v>3500000</v>
      </c>
      <c r="E66" s="52">
        <f t="shared" si="0"/>
        <v>3500000</v>
      </c>
      <c r="F66" s="52">
        <f t="shared" si="0"/>
        <v>3500000</v>
      </c>
      <c r="G66" s="126">
        <f t="shared" si="0"/>
        <v>3630000</v>
      </c>
      <c r="H66" s="126">
        <f t="shared" si="0"/>
        <v>3730000</v>
      </c>
      <c r="I66" s="126">
        <f t="shared" si="0"/>
        <v>3850000</v>
      </c>
      <c r="J66" s="126">
        <f t="shared" si="0"/>
        <v>4000000</v>
      </c>
      <c r="K66" s="126">
        <f t="shared" si="0"/>
        <v>4080000</v>
      </c>
      <c r="L66" s="44"/>
      <c r="M66" s="44"/>
    </row>
    <row r="67" spans="1:16" ht="21" customHeight="1">
      <c r="A67" s="224"/>
      <c r="B67" s="339" t="s">
        <v>162</v>
      </c>
      <c r="C67" s="340"/>
      <c r="D67" s="52"/>
      <c r="E67" s="53"/>
      <c r="F67" s="52"/>
      <c r="G67" s="126"/>
      <c r="H67" s="126"/>
      <c r="I67" s="126"/>
      <c r="J67" s="126"/>
      <c r="K67" s="126"/>
      <c r="L67" s="44"/>
      <c r="M67" s="44"/>
    </row>
    <row r="68" spans="1:16" s="271" customFormat="1" ht="24" customHeight="1">
      <c r="A68" s="269"/>
      <c r="B68" s="398" t="s">
        <v>647</v>
      </c>
      <c r="C68" s="398"/>
      <c r="D68" s="398"/>
      <c r="E68" s="398"/>
      <c r="F68" s="398"/>
      <c r="G68" s="398"/>
      <c r="H68" s="398"/>
      <c r="I68" s="398"/>
      <c r="J68" s="398"/>
      <c r="K68" s="398"/>
      <c r="L68" s="270"/>
      <c r="M68" s="270"/>
    </row>
    <row r="69" spans="1:16" s="24" customFormat="1">
      <c r="A69" s="172" t="s">
        <v>564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80"/>
      <c r="M69" s="44"/>
    </row>
    <row r="70" spans="1:16" s="205" customFormat="1" ht="93" customHeight="1">
      <c r="A70" s="204"/>
      <c r="B70" s="374" t="s">
        <v>661</v>
      </c>
      <c r="C70" s="374"/>
      <c r="D70" s="374"/>
      <c r="E70" s="374"/>
      <c r="F70" s="374"/>
      <c r="G70" s="374"/>
      <c r="H70" s="374"/>
      <c r="I70" s="374"/>
      <c r="J70" s="374"/>
      <c r="K70" s="374"/>
      <c r="L70" s="374"/>
      <c r="M70" s="374"/>
      <c r="N70" s="272"/>
      <c r="O70" s="272"/>
      <c r="P70" s="272"/>
    </row>
    <row r="71" spans="1:16" ht="23.25">
      <c r="A71" s="172" t="s">
        <v>556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80"/>
      <c r="M71" s="44"/>
    </row>
    <row r="72" spans="1:16">
      <c r="A72" s="40">
        <v>6.1</v>
      </c>
      <c r="B72" s="148" t="s">
        <v>158</v>
      </c>
      <c r="C72" s="80"/>
      <c r="D72" s="26"/>
      <c r="E72" s="26"/>
      <c r="F72" s="26"/>
      <c r="G72" s="26"/>
      <c r="H72" s="26"/>
      <c r="I72" s="26"/>
      <c r="J72" s="26"/>
      <c r="K72" s="26"/>
      <c r="L72" s="44"/>
      <c r="M72" s="44"/>
    </row>
    <row r="73" spans="1:16" s="205" customFormat="1" ht="48" customHeight="1">
      <c r="A73" s="204"/>
      <c r="B73" s="373" t="s">
        <v>595</v>
      </c>
      <c r="C73" s="373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N73" s="272"/>
      <c r="O73" s="272"/>
      <c r="P73" s="272"/>
    </row>
    <row r="74" spans="1:16" s="47" customFormat="1" ht="19.5">
      <c r="A74" s="187"/>
      <c r="B74" s="63" t="s">
        <v>494</v>
      </c>
      <c r="C74" s="149"/>
      <c r="D74" s="54"/>
      <c r="E74" s="54"/>
      <c r="F74" s="54"/>
      <c r="G74" s="54"/>
      <c r="H74" s="54"/>
      <c r="I74" s="54"/>
      <c r="J74" s="54"/>
      <c r="K74" s="54"/>
      <c r="L74" s="79"/>
      <c r="M74" s="149"/>
      <c r="N74" s="273"/>
      <c r="O74" s="273"/>
      <c r="P74" s="273"/>
    </row>
    <row r="75" spans="1:16">
      <c r="A75" s="40">
        <v>6.2</v>
      </c>
      <c r="B75" s="40" t="s">
        <v>497</v>
      </c>
      <c r="C75" s="40"/>
      <c r="D75" s="26"/>
      <c r="E75" s="26"/>
      <c r="F75" s="26"/>
      <c r="G75" s="26"/>
      <c r="H75" s="26"/>
      <c r="I75" s="26"/>
      <c r="J75" s="26"/>
      <c r="K75" s="26"/>
      <c r="L75" s="44"/>
      <c r="M75" s="44"/>
    </row>
    <row r="76" spans="1:16">
      <c r="A76" s="186"/>
      <c r="B76" s="373"/>
      <c r="C76" s="373"/>
      <c r="D76" s="373"/>
      <c r="E76" s="373"/>
      <c r="F76" s="373"/>
      <c r="G76" s="373"/>
      <c r="H76" s="373"/>
      <c r="I76" s="373"/>
      <c r="J76" s="373"/>
      <c r="K76" s="373"/>
      <c r="L76" s="373"/>
      <c r="M76" s="373"/>
    </row>
    <row r="77" spans="1:16">
      <c r="A77" s="186"/>
      <c r="B77" s="63" t="s">
        <v>498</v>
      </c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</row>
    <row r="78" spans="1:16">
      <c r="A78" s="225">
        <v>6.3</v>
      </c>
      <c r="B78" s="139" t="s">
        <v>159</v>
      </c>
      <c r="C78" s="139"/>
      <c r="D78" s="371" t="s">
        <v>596</v>
      </c>
      <c r="E78" s="371"/>
      <c r="F78" s="371"/>
      <c r="G78" s="147" t="s">
        <v>54</v>
      </c>
      <c r="H78" s="371" t="s">
        <v>597</v>
      </c>
      <c r="I78" s="371"/>
      <c r="J78" s="371"/>
      <c r="K78" s="371"/>
      <c r="L78" s="44"/>
      <c r="M78" s="44"/>
    </row>
    <row r="79" spans="1:16">
      <c r="A79" s="225"/>
      <c r="B79" s="139" t="s">
        <v>55</v>
      </c>
      <c r="C79" s="139"/>
      <c r="D79" s="371" t="s">
        <v>598</v>
      </c>
      <c r="E79" s="371"/>
      <c r="F79" s="371"/>
      <c r="G79" s="147" t="s">
        <v>56</v>
      </c>
      <c r="H79" s="396" t="s">
        <v>599</v>
      </c>
      <c r="I79" s="397"/>
      <c r="J79" s="397"/>
      <c r="K79" s="397"/>
      <c r="L79" s="44"/>
      <c r="M79" s="44"/>
    </row>
    <row r="80" spans="1:16" ht="10.5" customHeight="1">
      <c r="A80" s="225"/>
      <c r="B80" s="139"/>
      <c r="C80" s="139"/>
      <c r="D80" s="60"/>
      <c r="E80" s="60"/>
      <c r="F80" s="61"/>
      <c r="G80" s="147"/>
      <c r="H80" s="62"/>
      <c r="I80" s="62"/>
      <c r="J80" s="62"/>
      <c r="K80" s="62"/>
      <c r="L80" s="44"/>
      <c r="M80" s="44"/>
    </row>
    <row r="81" spans="1:16" ht="18" customHeight="1"/>
    <row r="82" spans="1:16" s="2" customFormat="1">
      <c r="A82" s="188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37"/>
      <c r="O82" s="37"/>
      <c r="P82" s="37"/>
    </row>
    <row r="83" spans="1:16" ht="19.5" customHeight="1"/>
    <row r="84" spans="1:16" ht="19.5" customHeight="1"/>
    <row r="85" spans="1:16" ht="17.25" customHeight="1"/>
    <row r="86" spans="1:16" s="2" customFormat="1" ht="18.75" customHeight="1">
      <c r="A86" s="18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 s="37"/>
      <c r="O86" s="37"/>
      <c r="P86" s="37"/>
    </row>
    <row r="88" spans="1:16" ht="19.5" customHeight="1"/>
  </sheetData>
  <dataConsolidate/>
  <mergeCells count="56">
    <mergeCell ref="E17:M17"/>
    <mergeCell ref="A1:M1"/>
    <mergeCell ref="D4:M4"/>
    <mergeCell ref="D5:M5"/>
    <mergeCell ref="D6:M6"/>
    <mergeCell ref="D7:M7"/>
    <mergeCell ref="K8:L8"/>
    <mergeCell ref="D11:M11"/>
    <mergeCell ref="E13:M13"/>
    <mergeCell ref="E14:M14"/>
    <mergeCell ref="E15:M15"/>
    <mergeCell ref="E16:M16"/>
    <mergeCell ref="E40:F40"/>
    <mergeCell ref="G40:H40"/>
    <mergeCell ref="I40:J40"/>
    <mergeCell ref="K40:L40"/>
    <mergeCell ref="E18:M18"/>
    <mergeCell ref="B21:M21"/>
    <mergeCell ref="C24:M24"/>
    <mergeCell ref="C26:M26"/>
    <mergeCell ref="C28:M28"/>
    <mergeCell ref="C30:M30"/>
    <mergeCell ref="C32:M32"/>
    <mergeCell ref="E35:M35"/>
    <mergeCell ref="E37:M37"/>
    <mergeCell ref="E38:M38"/>
    <mergeCell ref="E39:M39"/>
    <mergeCell ref="C42:M42"/>
    <mergeCell ref="B45:M45"/>
    <mergeCell ref="B48:C50"/>
    <mergeCell ref="D48:D50"/>
    <mergeCell ref="E48:F49"/>
    <mergeCell ref="G48:G49"/>
    <mergeCell ref="H48:H49"/>
    <mergeCell ref="I48:M48"/>
    <mergeCell ref="B56:C56"/>
    <mergeCell ref="D56:E56"/>
    <mergeCell ref="B57:C57"/>
    <mergeCell ref="D57:E57"/>
    <mergeCell ref="B58:C58"/>
    <mergeCell ref="D58:E58"/>
    <mergeCell ref="F60:F61"/>
    <mergeCell ref="G60:K60"/>
    <mergeCell ref="D79:F79"/>
    <mergeCell ref="H79:K79"/>
    <mergeCell ref="B67:C67"/>
    <mergeCell ref="B68:K68"/>
    <mergeCell ref="B70:M70"/>
    <mergeCell ref="B73:M73"/>
    <mergeCell ref="B76:M76"/>
    <mergeCell ref="D78:F78"/>
    <mergeCell ref="H78:K78"/>
    <mergeCell ref="B66:C66"/>
    <mergeCell ref="B60:C61"/>
    <mergeCell ref="D60:D61"/>
    <mergeCell ref="E60:E61"/>
  </mergeCells>
  <dataValidations count="9">
    <dataValidation type="list" allowBlank="1" showInputMessage="1" showErrorMessage="1" sqref="D7" xr:uid="{FE3D3EBD-A6D7-48F1-B0AD-9D3EDC9A14A2}">
      <formula1>INDIRECT($D$6)</formula1>
    </dataValidation>
    <dataValidation type="list" allowBlank="1" showInputMessage="1" showErrorMessage="1" sqref="E40 G40 I40 K40" xr:uid="{486C7BF0-12CE-47D8-A24C-3727B0720F85}">
      <formula1>ความเสี่ยงที่อาจเกิดขึ้น</formula1>
    </dataValidation>
    <dataValidation type="list" allowBlank="1" showInputMessage="1" showErrorMessage="1" sqref="E39:M39" xr:uid="{004EC950-4237-4C9C-B214-AB015EB1EE67}">
      <formula1>ค.พร้อมของการบริหารจัดการ</formula1>
    </dataValidation>
    <dataValidation type="list" allowBlank="1" showInputMessage="1" showErrorMessage="1" sqref="E38:M38" xr:uid="{650E7865-4A51-477A-A6C8-0C76A97F0675}">
      <formula1>ค.พร้อมบุคลากร</formula1>
    </dataValidation>
    <dataValidation type="list" allowBlank="1" showInputMessage="1" showErrorMessage="1" sqref="E37:M37" xr:uid="{13DD72D2-E6B2-4306-9C98-88C6BBF81526}">
      <formula1>ค.พร้อมพื้นที่ดำเนินโครงการ</formula1>
    </dataValidation>
    <dataValidation type="list" allowBlank="1" showInputMessage="1" showErrorMessage="1" sqref="E35:M35" xr:uid="{31BF2A97-0759-4EE8-8696-1989AF5D67D7}">
      <formula1>ปสก.ค.เชี่ยวชาญ</formula1>
    </dataValidation>
    <dataValidation type="list" allowBlank="1" showInputMessage="1" showErrorMessage="1" sqref="E17:M17" xr:uid="{704E9D79-B365-48BA-AAAF-12C70389B2FC}">
      <formula1>ยุทธฯมหาลัย1</formula1>
    </dataValidation>
    <dataValidation type="list" allowBlank="1" showInputMessage="1" showErrorMessage="1" sqref="E18:M18" xr:uid="{13724053-9D3C-4FE5-898E-2B97BF873F42}">
      <formula1>เป้าหมายให้บริการหน่วยงาน</formula1>
    </dataValidation>
    <dataValidation type="list" allowBlank="1" showInputMessage="1" showErrorMessage="1" sqref="D9" xr:uid="{5C3E962C-CC05-4A55-AAA6-D71DABF3DF2E}">
      <formula1>ประเภท1</formula1>
    </dataValidation>
  </dataValidations>
  <hyperlinks>
    <hyperlink ref="H79" r:id="rId1" xr:uid="{921E6EE2-AE3F-4DB5-9759-5B7A5B14C419}"/>
  </hyperlinks>
  <printOptions horizontalCentered="1"/>
  <pageMargins left="0.59055118110236227" right="0" top="0.6692913385826772" bottom="0.47244094488188981" header="0" footer="0"/>
  <pageSetup paperSize="9" scale="45" orientation="portrait" r:id="rId2"/>
  <headerFooter alignWithMargins="0"/>
  <rowBreaks count="1" manualBreakCount="1">
    <brk id="33" max="1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BD62BF-C4CA-473D-9A46-78CE44BCC847}">
          <x14:formula1>
            <xm:f>'D:\Desktop\KOOK WORK\3.Form\2568 edit\แผ่นดิน\[ตัวอย่างการกรอกแผ่นดิน_เอกสารหมายเลข 4-4.2 โครงการเงินอุดหนุน-2568.xlsx]สูตรแผนงาน'!#REF!</xm:f>
          </x14:formula1>
          <xm:sqref>D6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F973-7BBE-4642-ABC2-ABAEE8136DC2}">
  <sheetPr>
    <tabColor theme="4" tint="0.79998168889431442"/>
  </sheetPr>
  <dimension ref="A1:R54"/>
  <sheetViews>
    <sheetView view="pageBreakPreview" zoomScaleNormal="100" zoomScaleSheetLayoutView="100" workbookViewId="0">
      <selection activeCell="P24" sqref="P24"/>
    </sheetView>
  </sheetViews>
  <sheetFormatPr defaultColWidth="9.33203125" defaultRowHeight="15.75"/>
  <cols>
    <col min="1" max="1" width="77.5" style="150" customWidth="1"/>
    <col min="2" max="7" width="7.5" style="150" customWidth="1"/>
    <col min="8" max="8" width="8.6640625" style="150" bestFit="1" customWidth="1"/>
    <col min="9" max="9" width="7.5" style="150" customWidth="1"/>
    <col min="10" max="10" width="11.5" style="151" customWidth="1"/>
    <col min="11" max="11" width="9" style="150" customWidth="1"/>
    <col min="12" max="247" width="9.33203125" style="150"/>
    <col min="248" max="249" width="6.6640625" style="150" customWidth="1"/>
    <col min="250" max="250" width="34.33203125" style="150" customWidth="1"/>
    <col min="251" max="253" width="11.33203125" style="150" customWidth="1"/>
    <col min="254" max="254" width="13.1640625" style="150" customWidth="1"/>
    <col min="255" max="257" width="6.5" style="150" customWidth="1"/>
    <col min="258" max="258" width="8.6640625" style="150" customWidth="1"/>
    <col min="259" max="261" width="11.33203125" style="150" customWidth="1"/>
    <col min="262" max="262" width="15.5" style="150" customWidth="1"/>
    <col min="263" max="264" width="7.83203125" style="150" customWidth="1"/>
    <col min="265" max="266" width="10" style="150" customWidth="1"/>
    <col min="267" max="267" width="25.1640625" style="150" customWidth="1"/>
    <col min="268" max="503" width="9.33203125" style="150"/>
    <col min="504" max="505" width="6.6640625" style="150" customWidth="1"/>
    <col min="506" max="506" width="34.33203125" style="150" customWidth="1"/>
    <col min="507" max="509" width="11.33203125" style="150" customWidth="1"/>
    <col min="510" max="510" width="13.1640625" style="150" customWidth="1"/>
    <col min="511" max="513" width="6.5" style="150" customWidth="1"/>
    <col min="514" max="514" width="8.6640625" style="150" customWidth="1"/>
    <col min="515" max="517" width="11.33203125" style="150" customWidth="1"/>
    <col min="518" max="518" width="15.5" style="150" customWidth="1"/>
    <col min="519" max="520" width="7.83203125" style="150" customWidth="1"/>
    <col min="521" max="522" width="10" style="150" customWidth="1"/>
    <col min="523" max="523" width="25.1640625" style="150" customWidth="1"/>
    <col min="524" max="759" width="9.33203125" style="150"/>
    <col min="760" max="761" width="6.6640625" style="150" customWidth="1"/>
    <col min="762" max="762" width="34.33203125" style="150" customWidth="1"/>
    <col min="763" max="765" width="11.33203125" style="150" customWidth="1"/>
    <col min="766" max="766" width="13.1640625" style="150" customWidth="1"/>
    <col min="767" max="769" width="6.5" style="150" customWidth="1"/>
    <col min="770" max="770" width="8.6640625" style="150" customWidth="1"/>
    <col min="771" max="773" width="11.33203125" style="150" customWidth="1"/>
    <col min="774" max="774" width="15.5" style="150" customWidth="1"/>
    <col min="775" max="776" width="7.83203125" style="150" customWidth="1"/>
    <col min="777" max="778" width="10" style="150" customWidth="1"/>
    <col min="779" max="779" width="25.1640625" style="150" customWidth="1"/>
    <col min="780" max="1015" width="9.33203125" style="150"/>
    <col min="1016" max="1017" width="6.6640625" style="150" customWidth="1"/>
    <col min="1018" max="1018" width="34.33203125" style="150" customWidth="1"/>
    <col min="1019" max="1021" width="11.33203125" style="150" customWidth="1"/>
    <col min="1022" max="1022" width="13.1640625" style="150" customWidth="1"/>
    <col min="1023" max="1025" width="6.5" style="150" customWidth="1"/>
    <col min="1026" max="1026" width="8.6640625" style="150" customWidth="1"/>
    <col min="1027" max="1029" width="11.33203125" style="150" customWidth="1"/>
    <col min="1030" max="1030" width="15.5" style="150" customWidth="1"/>
    <col min="1031" max="1032" width="7.83203125" style="150" customWidth="1"/>
    <col min="1033" max="1034" width="10" style="150" customWidth="1"/>
    <col min="1035" max="1035" width="25.1640625" style="150" customWidth="1"/>
    <col min="1036" max="1271" width="9.33203125" style="150"/>
    <col min="1272" max="1273" width="6.6640625" style="150" customWidth="1"/>
    <col min="1274" max="1274" width="34.33203125" style="150" customWidth="1"/>
    <col min="1275" max="1277" width="11.33203125" style="150" customWidth="1"/>
    <col min="1278" max="1278" width="13.1640625" style="150" customWidth="1"/>
    <col min="1279" max="1281" width="6.5" style="150" customWidth="1"/>
    <col min="1282" max="1282" width="8.6640625" style="150" customWidth="1"/>
    <col min="1283" max="1285" width="11.33203125" style="150" customWidth="1"/>
    <col min="1286" max="1286" width="15.5" style="150" customWidth="1"/>
    <col min="1287" max="1288" width="7.83203125" style="150" customWidth="1"/>
    <col min="1289" max="1290" width="10" style="150" customWidth="1"/>
    <col min="1291" max="1291" width="25.1640625" style="150" customWidth="1"/>
    <col min="1292" max="1527" width="9.33203125" style="150"/>
    <col min="1528" max="1529" width="6.6640625" style="150" customWidth="1"/>
    <col min="1530" max="1530" width="34.33203125" style="150" customWidth="1"/>
    <col min="1531" max="1533" width="11.33203125" style="150" customWidth="1"/>
    <col min="1534" max="1534" width="13.1640625" style="150" customWidth="1"/>
    <col min="1535" max="1537" width="6.5" style="150" customWidth="1"/>
    <col min="1538" max="1538" width="8.6640625" style="150" customWidth="1"/>
    <col min="1539" max="1541" width="11.33203125" style="150" customWidth="1"/>
    <col min="1542" max="1542" width="15.5" style="150" customWidth="1"/>
    <col min="1543" max="1544" width="7.83203125" style="150" customWidth="1"/>
    <col min="1545" max="1546" width="10" style="150" customWidth="1"/>
    <col min="1547" max="1547" width="25.1640625" style="150" customWidth="1"/>
    <col min="1548" max="1783" width="9.33203125" style="150"/>
    <col min="1784" max="1785" width="6.6640625" style="150" customWidth="1"/>
    <col min="1786" max="1786" width="34.33203125" style="150" customWidth="1"/>
    <col min="1787" max="1789" width="11.33203125" style="150" customWidth="1"/>
    <col min="1790" max="1790" width="13.1640625" style="150" customWidth="1"/>
    <col min="1791" max="1793" width="6.5" style="150" customWidth="1"/>
    <col min="1794" max="1794" width="8.6640625" style="150" customWidth="1"/>
    <col min="1795" max="1797" width="11.33203125" style="150" customWidth="1"/>
    <col min="1798" max="1798" width="15.5" style="150" customWidth="1"/>
    <col min="1799" max="1800" width="7.83203125" style="150" customWidth="1"/>
    <col min="1801" max="1802" width="10" style="150" customWidth="1"/>
    <col min="1803" max="1803" width="25.1640625" style="150" customWidth="1"/>
    <col min="1804" max="2039" width="9.33203125" style="150"/>
    <col min="2040" max="2041" width="6.6640625" style="150" customWidth="1"/>
    <col min="2042" max="2042" width="34.33203125" style="150" customWidth="1"/>
    <col min="2043" max="2045" width="11.33203125" style="150" customWidth="1"/>
    <col min="2046" max="2046" width="13.1640625" style="150" customWidth="1"/>
    <col min="2047" max="2049" width="6.5" style="150" customWidth="1"/>
    <col min="2050" max="2050" width="8.6640625" style="150" customWidth="1"/>
    <col min="2051" max="2053" width="11.33203125" style="150" customWidth="1"/>
    <col min="2054" max="2054" width="15.5" style="150" customWidth="1"/>
    <col min="2055" max="2056" width="7.83203125" style="150" customWidth="1"/>
    <col min="2057" max="2058" width="10" style="150" customWidth="1"/>
    <col min="2059" max="2059" width="25.1640625" style="150" customWidth="1"/>
    <col min="2060" max="2295" width="9.33203125" style="150"/>
    <col min="2296" max="2297" width="6.6640625" style="150" customWidth="1"/>
    <col min="2298" max="2298" width="34.33203125" style="150" customWidth="1"/>
    <col min="2299" max="2301" width="11.33203125" style="150" customWidth="1"/>
    <col min="2302" max="2302" width="13.1640625" style="150" customWidth="1"/>
    <col min="2303" max="2305" width="6.5" style="150" customWidth="1"/>
    <col min="2306" max="2306" width="8.6640625" style="150" customWidth="1"/>
    <col min="2307" max="2309" width="11.33203125" style="150" customWidth="1"/>
    <col min="2310" max="2310" width="15.5" style="150" customWidth="1"/>
    <col min="2311" max="2312" width="7.83203125" style="150" customWidth="1"/>
    <col min="2313" max="2314" width="10" style="150" customWidth="1"/>
    <col min="2315" max="2315" width="25.1640625" style="150" customWidth="1"/>
    <col min="2316" max="2551" width="9.33203125" style="150"/>
    <col min="2552" max="2553" width="6.6640625" style="150" customWidth="1"/>
    <col min="2554" max="2554" width="34.33203125" style="150" customWidth="1"/>
    <col min="2555" max="2557" width="11.33203125" style="150" customWidth="1"/>
    <col min="2558" max="2558" width="13.1640625" style="150" customWidth="1"/>
    <col min="2559" max="2561" width="6.5" style="150" customWidth="1"/>
    <col min="2562" max="2562" width="8.6640625" style="150" customWidth="1"/>
    <col min="2563" max="2565" width="11.33203125" style="150" customWidth="1"/>
    <col min="2566" max="2566" width="15.5" style="150" customWidth="1"/>
    <col min="2567" max="2568" width="7.83203125" style="150" customWidth="1"/>
    <col min="2569" max="2570" width="10" style="150" customWidth="1"/>
    <col min="2571" max="2571" width="25.1640625" style="150" customWidth="1"/>
    <col min="2572" max="2807" width="9.33203125" style="150"/>
    <col min="2808" max="2809" width="6.6640625" style="150" customWidth="1"/>
    <col min="2810" max="2810" width="34.33203125" style="150" customWidth="1"/>
    <col min="2811" max="2813" width="11.33203125" style="150" customWidth="1"/>
    <col min="2814" max="2814" width="13.1640625" style="150" customWidth="1"/>
    <col min="2815" max="2817" width="6.5" style="150" customWidth="1"/>
    <col min="2818" max="2818" width="8.6640625" style="150" customWidth="1"/>
    <col min="2819" max="2821" width="11.33203125" style="150" customWidth="1"/>
    <col min="2822" max="2822" width="15.5" style="150" customWidth="1"/>
    <col min="2823" max="2824" width="7.83203125" style="150" customWidth="1"/>
    <col min="2825" max="2826" width="10" style="150" customWidth="1"/>
    <col min="2827" max="2827" width="25.1640625" style="150" customWidth="1"/>
    <col min="2828" max="3063" width="9.33203125" style="150"/>
    <col min="3064" max="3065" width="6.6640625" style="150" customWidth="1"/>
    <col min="3066" max="3066" width="34.33203125" style="150" customWidth="1"/>
    <col min="3067" max="3069" width="11.33203125" style="150" customWidth="1"/>
    <col min="3070" max="3070" width="13.1640625" style="150" customWidth="1"/>
    <col min="3071" max="3073" width="6.5" style="150" customWidth="1"/>
    <col min="3074" max="3074" width="8.6640625" style="150" customWidth="1"/>
    <col min="3075" max="3077" width="11.33203125" style="150" customWidth="1"/>
    <col min="3078" max="3078" width="15.5" style="150" customWidth="1"/>
    <col min="3079" max="3080" width="7.83203125" style="150" customWidth="1"/>
    <col min="3081" max="3082" width="10" style="150" customWidth="1"/>
    <col min="3083" max="3083" width="25.1640625" style="150" customWidth="1"/>
    <col min="3084" max="3319" width="9.33203125" style="150"/>
    <col min="3320" max="3321" width="6.6640625" style="150" customWidth="1"/>
    <col min="3322" max="3322" width="34.33203125" style="150" customWidth="1"/>
    <col min="3323" max="3325" width="11.33203125" style="150" customWidth="1"/>
    <col min="3326" max="3326" width="13.1640625" style="150" customWidth="1"/>
    <col min="3327" max="3329" width="6.5" style="150" customWidth="1"/>
    <col min="3330" max="3330" width="8.6640625" style="150" customWidth="1"/>
    <col min="3331" max="3333" width="11.33203125" style="150" customWidth="1"/>
    <col min="3334" max="3334" width="15.5" style="150" customWidth="1"/>
    <col min="3335" max="3336" width="7.83203125" style="150" customWidth="1"/>
    <col min="3337" max="3338" width="10" style="150" customWidth="1"/>
    <col min="3339" max="3339" width="25.1640625" style="150" customWidth="1"/>
    <col min="3340" max="3575" width="9.33203125" style="150"/>
    <col min="3576" max="3577" width="6.6640625" style="150" customWidth="1"/>
    <col min="3578" max="3578" width="34.33203125" style="150" customWidth="1"/>
    <col min="3579" max="3581" width="11.33203125" style="150" customWidth="1"/>
    <col min="3582" max="3582" width="13.1640625" style="150" customWidth="1"/>
    <col min="3583" max="3585" width="6.5" style="150" customWidth="1"/>
    <col min="3586" max="3586" width="8.6640625" style="150" customWidth="1"/>
    <col min="3587" max="3589" width="11.33203125" style="150" customWidth="1"/>
    <col min="3590" max="3590" width="15.5" style="150" customWidth="1"/>
    <col min="3591" max="3592" width="7.83203125" style="150" customWidth="1"/>
    <col min="3593" max="3594" width="10" style="150" customWidth="1"/>
    <col min="3595" max="3595" width="25.1640625" style="150" customWidth="1"/>
    <col min="3596" max="3831" width="9.33203125" style="150"/>
    <col min="3832" max="3833" width="6.6640625" style="150" customWidth="1"/>
    <col min="3834" max="3834" width="34.33203125" style="150" customWidth="1"/>
    <col min="3835" max="3837" width="11.33203125" style="150" customWidth="1"/>
    <col min="3838" max="3838" width="13.1640625" style="150" customWidth="1"/>
    <col min="3839" max="3841" width="6.5" style="150" customWidth="1"/>
    <col min="3842" max="3842" width="8.6640625" style="150" customWidth="1"/>
    <col min="3843" max="3845" width="11.33203125" style="150" customWidth="1"/>
    <col min="3846" max="3846" width="15.5" style="150" customWidth="1"/>
    <col min="3847" max="3848" width="7.83203125" style="150" customWidth="1"/>
    <col min="3849" max="3850" width="10" style="150" customWidth="1"/>
    <col min="3851" max="3851" width="25.1640625" style="150" customWidth="1"/>
    <col min="3852" max="4087" width="9.33203125" style="150"/>
    <col min="4088" max="4089" width="6.6640625" style="150" customWidth="1"/>
    <col min="4090" max="4090" width="34.33203125" style="150" customWidth="1"/>
    <col min="4091" max="4093" width="11.33203125" style="150" customWidth="1"/>
    <col min="4094" max="4094" width="13.1640625" style="150" customWidth="1"/>
    <col min="4095" max="4097" width="6.5" style="150" customWidth="1"/>
    <col min="4098" max="4098" width="8.6640625" style="150" customWidth="1"/>
    <col min="4099" max="4101" width="11.33203125" style="150" customWidth="1"/>
    <col min="4102" max="4102" width="15.5" style="150" customWidth="1"/>
    <col min="4103" max="4104" width="7.83203125" style="150" customWidth="1"/>
    <col min="4105" max="4106" width="10" style="150" customWidth="1"/>
    <col min="4107" max="4107" width="25.1640625" style="150" customWidth="1"/>
    <col min="4108" max="4343" width="9.33203125" style="150"/>
    <col min="4344" max="4345" width="6.6640625" style="150" customWidth="1"/>
    <col min="4346" max="4346" width="34.33203125" style="150" customWidth="1"/>
    <col min="4347" max="4349" width="11.33203125" style="150" customWidth="1"/>
    <col min="4350" max="4350" width="13.1640625" style="150" customWidth="1"/>
    <col min="4351" max="4353" width="6.5" style="150" customWidth="1"/>
    <col min="4354" max="4354" width="8.6640625" style="150" customWidth="1"/>
    <col min="4355" max="4357" width="11.33203125" style="150" customWidth="1"/>
    <col min="4358" max="4358" width="15.5" style="150" customWidth="1"/>
    <col min="4359" max="4360" width="7.83203125" style="150" customWidth="1"/>
    <col min="4361" max="4362" width="10" style="150" customWidth="1"/>
    <col min="4363" max="4363" width="25.1640625" style="150" customWidth="1"/>
    <col min="4364" max="4599" width="9.33203125" style="150"/>
    <col min="4600" max="4601" width="6.6640625" style="150" customWidth="1"/>
    <col min="4602" max="4602" width="34.33203125" style="150" customWidth="1"/>
    <col min="4603" max="4605" width="11.33203125" style="150" customWidth="1"/>
    <col min="4606" max="4606" width="13.1640625" style="150" customWidth="1"/>
    <col min="4607" max="4609" width="6.5" style="150" customWidth="1"/>
    <col min="4610" max="4610" width="8.6640625" style="150" customWidth="1"/>
    <col min="4611" max="4613" width="11.33203125" style="150" customWidth="1"/>
    <col min="4614" max="4614" width="15.5" style="150" customWidth="1"/>
    <col min="4615" max="4616" width="7.83203125" style="150" customWidth="1"/>
    <col min="4617" max="4618" width="10" style="150" customWidth="1"/>
    <col min="4619" max="4619" width="25.1640625" style="150" customWidth="1"/>
    <col min="4620" max="4855" width="9.33203125" style="150"/>
    <col min="4856" max="4857" width="6.6640625" style="150" customWidth="1"/>
    <col min="4858" max="4858" width="34.33203125" style="150" customWidth="1"/>
    <col min="4859" max="4861" width="11.33203125" style="150" customWidth="1"/>
    <col min="4862" max="4862" width="13.1640625" style="150" customWidth="1"/>
    <col min="4863" max="4865" width="6.5" style="150" customWidth="1"/>
    <col min="4866" max="4866" width="8.6640625" style="150" customWidth="1"/>
    <col min="4867" max="4869" width="11.33203125" style="150" customWidth="1"/>
    <col min="4870" max="4870" width="15.5" style="150" customWidth="1"/>
    <col min="4871" max="4872" width="7.83203125" style="150" customWidth="1"/>
    <col min="4873" max="4874" width="10" style="150" customWidth="1"/>
    <col min="4875" max="4875" width="25.1640625" style="150" customWidth="1"/>
    <col min="4876" max="5111" width="9.33203125" style="150"/>
    <col min="5112" max="5113" width="6.6640625" style="150" customWidth="1"/>
    <col min="5114" max="5114" width="34.33203125" style="150" customWidth="1"/>
    <col min="5115" max="5117" width="11.33203125" style="150" customWidth="1"/>
    <col min="5118" max="5118" width="13.1640625" style="150" customWidth="1"/>
    <col min="5119" max="5121" width="6.5" style="150" customWidth="1"/>
    <col min="5122" max="5122" width="8.6640625" style="150" customWidth="1"/>
    <col min="5123" max="5125" width="11.33203125" style="150" customWidth="1"/>
    <col min="5126" max="5126" width="15.5" style="150" customWidth="1"/>
    <col min="5127" max="5128" width="7.83203125" style="150" customWidth="1"/>
    <col min="5129" max="5130" width="10" style="150" customWidth="1"/>
    <col min="5131" max="5131" width="25.1640625" style="150" customWidth="1"/>
    <col min="5132" max="5367" width="9.33203125" style="150"/>
    <col min="5368" max="5369" width="6.6640625" style="150" customWidth="1"/>
    <col min="5370" max="5370" width="34.33203125" style="150" customWidth="1"/>
    <col min="5371" max="5373" width="11.33203125" style="150" customWidth="1"/>
    <col min="5374" max="5374" width="13.1640625" style="150" customWidth="1"/>
    <col min="5375" max="5377" width="6.5" style="150" customWidth="1"/>
    <col min="5378" max="5378" width="8.6640625" style="150" customWidth="1"/>
    <col min="5379" max="5381" width="11.33203125" style="150" customWidth="1"/>
    <col min="5382" max="5382" width="15.5" style="150" customWidth="1"/>
    <col min="5383" max="5384" width="7.83203125" style="150" customWidth="1"/>
    <col min="5385" max="5386" width="10" style="150" customWidth="1"/>
    <col min="5387" max="5387" width="25.1640625" style="150" customWidth="1"/>
    <col min="5388" max="5623" width="9.33203125" style="150"/>
    <col min="5624" max="5625" width="6.6640625" style="150" customWidth="1"/>
    <col min="5626" max="5626" width="34.33203125" style="150" customWidth="1"/>
    <col min="5627" max="5629" width="11.33203125" style="150" customWidth="1"/>
    <col min="5630" max="5630" width="13.1640625" style="150" customWidth="1"/>
    <col min="5631" max="5633" width="6.5" style="150" customWidth="1"/>
    <col min="5634" max="5634" width="8.6640625" style="150" customWidth="1"/>
    <col min="5635" max="5637" width="11.33203125" style="150" customWidth="1"/>
    <col min="5638" max="5638" width="15.5" style="150" customWidth="1"/>
    <col min="5639" max="5640" width="7.83203125" style="150" customWidth="1"/>
    <col min="5641" max="5642" width="10" style="150" customWidth="1"/>
    <col min="5643" max="5643" width="25.1640625" style="150" customWidth="1"/>
    <col min="5644" max="5879" width="9.33203125" style="150"/>
    <col min="5880" max="5881" width="6.6640625" style="150" customWidth="1"/>
    <col min="5882" max="5882" width="34.33203125" style="150" customWidth="1"/>
    <col min="5883" max="5885" width="11.33203125" style="150" customWidth="1"/>
    <col min="5886" max="5886" width="13.1640625" style="150" customWidth="1"/>
    <col min="5887" max="5889" width="6.5" style="150" customWidth="1"/>
    <col min="5890" max="5890" width="8.6640625" style="150" customWidth="1"/>
    <col min="5891" max="5893" width="11.33203125" style="150" customWidth="1"/>
    <col min="5894" max="5894" width="15.5" style="150" customWidth="1"/>
    <col min="5895" max="5896" width="7.83203125" style="150" customWidth="1"/>
    <col min="5897" max="5898" width="10" style="150" customWidth="1"/>
    <col min="5899" max="5899" width="25.1640625" style="150" customWidth="1"/>
    <col min="5900" max="6135" width="9.33203125" style="150"/>
    <col min="6136" max="6137" width="6.6640625" style="150" customWidth="1"/>
    <col min="6138" max="6138" width="34.33203125" style="150" customWidth="1"/>
    <col min="6139" max="6141" width="11.33203125" style="150" customWidth="1"/>
    <col min="6142" max="6142" width="13.1640625" style="150" customWidth="1"/>
    <col min="6143" max="6145" width="6.5" style="150" customWidth="1"/>
    <col min="6146" max="6146" width="8.6640625" style="150" customWidth="1"/>
    <col min="6147" max="6149" width="11.33203125" style="150" customWidth="1"/>
    <col min="6150" max="6150" width="15.5" style="150" customWidth="1"/>
    <col min="6151" max="6152" width="7.83203125" style="150" customWidth="1"/>
    <col min="6153" max="6154" width="10" style="150" customWidth="1"/>
    <col min="6155" max="6155" width="25.1640625" style="150" customWidth="1"/>
    <col min="6156" max="6391" width="9.33203125" style="150"/>
    <col min="6392" max="6393" width="6.6640625" style="150" customWidth="1"/>
    <col min="6394" max="6394" width="34.33203125" style="150" customWidth="1"/>
    <col min="6395" max="6397" width="11.33203125" style="150" customWidth="1"/>
    <col min="6398" max="6398" width="13.1640625" style="150" customWidth="1"/>
    <col min="6399" max="6401" width="6.5" style="150" customWidth="1"/>
    <col min="6402" max="6402" width="8.6640625" style="150" customWidth="1"/>
    <col min="6403" max="6405" width="11.33203125" style="150" customWidth="1"/>
    <col min="6406" max="6406" width="15.5" style="150" customWidth="1"/>
    <col min="6407" max="6408" width="7.83203125" style="150" customWidth="1"/>
    <col min="6409" max="6410" width="10" style="150" customWidth="1"/>
    <col min="6411" max="6411" width="25.1640625" style="150" customWidth="1"/>
    <col min="6412" max="6647" width="9.33203125" style="150"/>
    <col min="6648" max="6649" width="6.6640625" style="150" customWidth="1"/>
    <col min="6650" max="6650" width="34.33203125" style="150" customWidth="1"/>
    <col min="6651" max="6653" width="11.33203125" style="150" customWidth="1"/>
    <col min="6654" max="6654" width="13.1640625" style="150" customWidth="1"/>
    <col min="6655" max="6657" width="6.5" style="150" customWidth="1"/>
    <col min="6658" max="6658" width="8.6640625" style="150" customWidth="1"/>
    <col min="6659" max="6661" width="11.33203125" style="150" customWidth="1"/>
    <col min="6662" max="6662" width="15.5" style="150" customWidth="1"/>
    <col min="6663" max="6664" width="7.83203125" style="150" customWidth="1"/>
    <col min="6665" max="6666" width="10" style="150" customWidth="1"/>
    <col min="6667" max="6667" width="25.1640625" style="150" customWidth="1"/>
    <col min="6668" max="6903" width="9.33203125" style="150"/>
    <col min="6904" max="6905" width="6.6640625" style="150" customWidth="1"/>
    <col min="6906" max="6906" width="34.33203125" style="150" customWidth="1"/>
    <col min="6907" max="6909" width="11.33203125" style="150" customWidth="1"/>
    <col min="6910" max="6910" width="13.1640625" style="150" customWidth="1"/>
    <col min="6911" max="6913" width="6.5" style="150" customWidth="1"/>
    <col min="6914" max="6914" width="8.6640625" style="150" customWidth="1"/>
    <col min="6915" max="6917" width="11.33203125" style="150" customWidth="1"/>
    <col min="6918" max="6918" width="15.5" style="150" customWidth="1"/>
    <col min="6919" max="6920" width="7.83203125" style="150" customWidth="1"/>
    <col min="6921" max="6922" width="10" style="150" customWidth="1"/>
    <col min="6923" max="6923" width="25.1640625" style="150" customWidth="1"/>
    <col min="6924" max="7159" width="9.33203125" style="150"/>
    <col min="7160" max="7161" width="6.6640625" style="150" customWidth="1"/>
    <col min="7162" max="7162" width="34.33203125" style="150" customWidth="1"/>
    <col min="7163" max="7165" width="11.33203125" style="150" customWidth="1"/>
    <col min="7166" max="7166" width="13.1640625" style="150" customWidth="1"/>
    <col min="7167" max="7169" width="6.5" style="150" customWidth="1"/>
    <col min="7170" max="7170" width="8.6640625" style="150" customWidth="1"/>
    <col min="7171" max="7173" width="11.33203125" style="150" customWidth="1"/>
    <col min="7174" max="7174" width="15.5" style="150" customWidth="1"/>
    <col min="7175" max="7176" width="7.83203125" style="150" customWidth="1"/>
    <col min="7177" max="7178" width="10" style="150" customWidth="1"/>
    <col min="7179" max="7179" width="25.1640625" style="150" customWidth="1"/>
    <col min="7180" max="7415" width="9.33203125" style="150"/>
    <col min="7416" max="7417" width="6.6640625" style="150" customWidth="1"/>
    <col min="7418" max="7418" width="34.33203125" style="150" customWidth="1"/>
    <col min="7419" max="7421" width="11.33203125" style="150" customWidth="1"/>
    <col min="7422" max="7422" width="13.1640625" style="150" customWidth="1"/>
    <col min="7423" max="7425" width="6.5" style="150" customWidth="1"/>
    <col min="7426" max="7426" width="8.6640625" style="150" customWidth="1"/>
    <col min="7427" max="7429" width="11.33203125" style="150" customWidth="1"/>
    <col min="7430" max="7430" width="15.5" style="150" customWidth="1"/>
    <col min="7431" max="7432" width="7.83203125" style="150" customWidth="1"/>
    <col min="7433" max="7434" width="10" style="150" customWidth="1"/>
    <col min="7435" max="7435" width="25.1640625" style="150" customWidth="1"/>
    <col min="7436" max="7671" width="9.33203125" style="150"/>
    <col min="7672" max="7673" width="6.6640625" style="150" customWidth="1"/>
    <col min="7674" max="7674" width="34.33203125" style="150" customWidth="1"/>
    <col min="7675" max="7677" width="11.33203125" style="150" customWidth="1"/>
    <col min="7678" max="7678" width="13.1640625" style="150" customWidth="1"/>
    <col min="7679" max="7681" width="6.5" style="150" customWidth="1"/>
    <col min="7682" max="7682" width="8.6640625" style="150" customWidth="1"/>
    <col min="7683" max="7685" width="11.33203125" style="150" customWidth="1"/>
    <col min="7686" max="7686" width="15.5" style="150" customWidth="1"/>
    <col min="7687" max="7688" width="7.83203125" style="150" customWidth="1"/>
    <col min="7689" max="7690" width="10" style="150" customWidth="1"/>
    <col min="7691" max="7691" width="25.1640625" style="150" customWidth="1"/>
    <col min="7692" max="7927" width="9.33203125" style="150"/>
    <col min="7928" max="7929" width="6.6640625" style="150" customWidth="1"/>
    <col min="7930" max="7930" width="34.33203125" style="150" customWidth="1"/>
    <col min="7931" max="7933" width="11.33203125" style="150" customWidth="1"/>
    <col min="7934" max="7934" width="13.1640625" style="150" customWidth="1"/>
    <col min="7935" max="7937" width="6.5" style="150" customWidth="1"/>
    <col min="7938" max="7938" width="8.6640625" style="150" customWidth="1"/>
    <col min="7939" max="7941" width="11.33203125" style="150" customWidth="1"/>
    <col min="7942" max="7942" width="15.5" style="150" customWidth="1"/>
    <col min="7943" max="7944" width="7.83203125" style="150" customWidth="1"/>
    <col min="7945" max="7946" width="10" style="150" customWidth="1"/>
    <col min="7947" max="7947" width="25.1640625" style="150" customWidth="1"/>
    <col min="7948" max="8183" width="9.33203125" style="150"/>
    <col min="8184" max="8185" width="6.6640625" style="150" customWidth="1"/>
    <col min="8186" max="8186" width="34.33203125" style="150" customWidth="1"/>
    <col min="8187" max="8189" width="11.33203125" style="150" customWidth="1"/>
    <col min="8190" max="8190" width="13.1640625" style="150" customWidth="1"/>
    <col min="8191" max="8193" width="6.5" style="150" customWidth="1"/>
    <col min="8194" max="8194" width="8.6640625" style="150" customWidth="1"/>
    <col min="8195" max="8197" width="11.33203125" style="150" customWidth="1"/>
    <col min="8198" max="8198" width="15.5" style="150" customWidth="1"/>
    <col min="8199" max="8200" width="7.83203125" style="150" customWidth="1"/>
    <col min="8201" max="8202" width="10" style="150" customWidth="1"/>
    <col min="8203" max="8203" width="25.1640625" style="150" customWidth="1"/>
    <col min="8204" max="8439" width="9.33203125" style="150"/>
    <col min="8440" max="8441" width="6.6640625" style="150" customWidth="1"/>
    <col min="8442" max="8442" width="34.33203125" style="150" customWidth="1"/>
    <col min="8443" max="8445" width="11.33203125" style="150" customWidth="1"/>
    <col min="8446" max="8446" width="13.1640625" style="150" customWidth="1"/>
    <col min="8447" max="8449" width="6.5" style="150" customWidth="1"/>
    <col min="8450" max="8450" width="8.6640625" style="150" customWidth="1"/>
    <col min="8451" max="8453" width="11.33203125" style="150" customWidth="1"/>
    <col min="8454" max="8454" width="15.5" style="150" customWidth="1"/>
    <col min="8455" max="8456" width="7.83203125" style="150" customWidth="1"/>
    <col min="8457" max="8458" width="10" style="150" customWidth="1"/>
    <col min="8459" max="8459" width="25.1640625" style="150" customWidth="1"/>
    <col min="8460" max="8695" width="9.33203125" style="150"/>
    <col min="8696" max="8697" width="6.6640625" style="150" customWidth="1"/>
    <col min="8698" max="8698" width="34.33203125" style="150" customWidth="1"/>
    <col min="8699" max="8701" width="11.33203125" style="150" customWidth="1"/>
    <col min="8702" max="8702" width="13.1640625" style="150" customWidth="1"/>
    <col min="8703" max="8705" width="6.5" style="150" customWidth="1"/>
    <col min="8706" max="8706" width="8.6640625" style="150" customWidth="1"/>
    <col min="8707" max="8709" width="11.33203125" style="150" customWidth="1"/>
    <col min="8710" max="8710" width="15.5" style="150" customWidth="1"/>
    <col min="8711" max="8712" width="7.83203125" style="150" customWidth="1"/>
    <col min="8713" max="8714" width="10" style="150" customWidth="1"/>
    <col min="8715" max="8715" width="25.1640625" style="150" customWidth="1"/>
    <col min="8716" max="8951" width="9.33203125" style="150"/>
    <col min="8952" max="8953" width="6.6640625" style="150" customWidth="1"/>
    <col min="8954" max="8954" width="34.33203125" style="150" customWidth="1"/>
    <col min="8955" max="8957" width="11.33203125" style="150" customWidth="1"/>
    <col min="8958" max="8958" width="13.1640625" style="150" customWidth="1"/>
    <col min="8959" max="8961" width="6.5" style="150" customWidth="1"/>
    <col min="8962" max="8962" width="8.6640625" style="150" customWidth="1"/>
    <col min="8963" max="8965" width="11.33203125" style="150" customWidth="1"/>
    <col min="8966" max="8966" width="15.5" style="150" customWidth="1"/>
    <col min="8967" max="8968" width="7.83203125" style="150" customWidth="1"/>
    <col min="8969" max="8970" width="10" style="150" customWidth="1"/>
    <col min="8971" max="8971" width="25.1640625" style="150" customWidth="1"/>
    <col min="8972" max="9207" width="9.33203125" style="150"/>
    <col min="9208" max="9209" width="6.6640625" style="150" customWidth="1"/>
    <col min="9210" max="9210" width="34.33203125" style="150" customWidth="1"/>
    <col min="9211" max="9213" width="11.33203125" style="150" customWidth="1"/>
    <col min="9214" max="9214" width="13.1640625" style="150" customWidth="1"/>
    <col min="9215" max="9217" width="6.5" style="150" customWidth="1"/>
    <col min="9218" max="9218" width="8.6640625" style="150" customWidth="1"/>
    <col min="9219" max="9221" width="11.33203125" style="150" customWidth="1"/>
    <col min="9222" max="9222" width="15.5" style="150" customWidth="1"/>
    <col min="9223" max="9224" width="7.83203125" style="150" customWidth="1"/>
    <col min="9225" max="9226" width="10" style="150" customWidth="1"/>
    <col min="9227" max="9227" width="25.1640625" style="150" customWidth="1"/>
    <col min="9228" max="9463" width="9.33203125" style="150"/>
    <col min="9464" max="9465" width="6.6640625" style="150" customWidth="1"/>
    <col min="9466" max="9466" width="34.33203125" style="150" customWidth="1"/>
    <col min="9467" max="9469" width="11.33203125" style="150" customWidth="1"/>
    <col min="9470" max="9470" width="13.1640625" style="150" customWidth="1"/>
    <col min="9471" max="9473" width="6.5" style="150" customWidth="1"/>
    <col min="9474" max="9474" width="8.6640625" style="150" customWidth="1"/>
    <col min="9475" max="9477" width="11.33203125" style="150" customWidth="1"/>
    <col min="9478" max="9478" width="15.5" style="150" customWidth="1"/>
    <col min="9479" max="9480" width="7.83203125" style="150" customWidth="1"/>
    <col min="9481" max="9482" width="10" style="150" customWidth="1"/>
    <col min="9483" max="9483" width="25.1640625" style="150" customWidth="1"/>
    <col min="9484" max="9719" width="9.33203125" style="150"/>
    <col min="9720" max="9721" width="6.6640625" style="150" customWidth="1"/>
    <col min="9722" max="9722" width="34.33203125" style="150" customWidth="1"/>
    <col min="9723" max="9725" width="11.33203125" style="150" customWidth="1"/>
    <col min="9726" max="9726" width="13.1640625" style="150" customWidth="1"/>
    <col min="9727" max="9729" width="6.5" style="150" customWidth="1"/>
    <col min="9730" max="9730" width="8.6640625" style="150" customWidth="1"/>
    <col min="9731" max="9733" width="11.33203125" style="150" customWidth="1"/>
    <col min="9734" max="9734" width="15.5" style="150" customWidth="1"/>
    <col min="9735" max="9736" width="7.83203125" style="150" customWidth="1"/>
    <col min="9737" max="9738" width="10" style="150" customWidth="1"/>
    <col min="9739" max="9739" width="25.1640625" style="150" customWidth="1"/>
    <col min="9740" max="9975" width="9.33203125" style="150"/>
    <col min="9976" max="9977" width="6.6640625" style="150" customWidth="1"/>
    <col min="9978" max="9978" width="34.33203125" style="150" customWidth="1"/>
    <col min="9979" max="9981" width="11.33203125" style="150" customWidth="1"/>
    <col min="9982" max="9982" width="13.1640625" style="150" customWidth="1"/>
    <col min="9983" max="9985" width="6.5" style="150" customWidth="1"/>
    <col min="9986" max="9986" width="8.6640625" style="150" customWidth="1"/>
    <col min="9987" max="9989" width="11.33203125" style="150" customWidth="1"/>
    <col min="9990" max="9990" width="15.5" style="150" customWidth="1"/>
    <col min="9991" max="9992" width="7.83203125" style="150" customWidth="1"/>
    <col min="9993" max="9994" width="10" style="150" customWidth="1"/>
    <col min="9995" max="9995" width="25.1640625" style="150" customWidth="1"/>
    <col min="9996" max="10231" width="9.33203125" style="150"/>
    <col min="10232" max="10233" width="6.6640625" style="150" customWidth="1"/>
    <col min="10234" max="10234" width="34.33203125" style="150" customWidth="1"/>
    <col min="10235" max="10237" width="11.33203125" style="150" customWidth="1"/>
    <col min="10238" max="10238" width="13.1640625" style="150" customWidth="1"/>
    <col min="10239" max="10241" width="6.5" style="150" customWidth="1"/>
    <col min="10242" max="10242" width="8.6640625" style="150" customWidth="1"/>
    <col min="10243" max="10245" width="11.33203125" style="150" customWidth="1"/>
    <col min="10246" max="10246" width="15.5" style="150" customWidth="1"/>
    <col min="10247" max="10248" width="7.83203125" style="150" customWidth="1"/>
    <col min="10249" max="10250" width="10" style="150" customWidth="1"/>
    <col min="10251" max="10251" width="25.1640625" style="150" customWidth="1"/>
    <col min="10252" max="10487" width="9.33203125" style="150"/>
    <col min="10488" max="10489" width="6.6640625" style="150" customWidth="1"/>
    <col min="10490" max="10490" width="34.33203125" style="150" customWidth="1"/>
    <col min="10491" max="10493" width="11.33203125" style="150" customWidth="1"/>
    <col min="10494" max="10494" width="13.1640625" style="150" customWidth="1"/>
    <col min="10495" max="10497" width="6.5" style="150" customWidth="1"/>
    <col min="10498" max="10498" width="8.6640625" style="150" customWidth="1"/>
    <col min="10499" max="10501" width="11.33203125" style="150" customWidth="1"/>
    <col min="10502" max="10502" width="15.5" style="150" customWidth="1"/>
    <col min="10503" max="10504" width="7.83203125" style="150" customWidth="1"/>
    <col min="10505" max="10506" width="10" style="150" customWidth="1"/>
    <col min="10507" max="10507" width="25.1640625" style="150" customWidth="1"/>
    <col min="10508" max="10743" width="9.33203125" style="150"/>
    <col min="10744" max="10745" width="6.6640625" style="150" customWidth="1"/>
    <col min="10746" max="10746" width="34.33203125" style="150" customWidth="1"/>
    <col min="10747" max="10749" width="11.33203125" style="150" customWidth="1"/>
    <col min="10750" max="10750" width="13.1640625" style="150" customWidth="1"/>
    <col min="10751" max="10753" width="6.5" style="150" customWidth="1"/>
    <col min="10754" max="10754" width="8.6640625" style="150" customWidth="1"/>
    <col min="10755" max="10757" width="11.33203125" style="150" customWidth="1"/>
    <col min="10758" max="10758" width="15.5" style="150" customWidth="1"/>
    <col min="10759" max="10760" width="7.83203125" style="150" customWidth="1"/>
    <col min="10761" max="10762" width="10" style="150" customWidth="1"/>
    <col min="10763" max="10763" width="25.1640625" style="150" customWidth="1"/>
    <col min="10764" max="10999" width="9.33203125" style="150"/>
    <col min="11000" max="11001" width="6.6640625" style="150" customWidth="1"/>
    <col min="11002" max="11002" width="34.33203125" style="150" customWidth="1"/>
    <col min="11003" max="11005" width="11.33203125" style="150" customWidth="1"/>
    <col min="11006" max="11006" width="13.1640625" style="150" customWidth="1"/>
    <col min="11007" max="11009" width="6.5" style="150" customWidth="1"/>
    <col min="11010" max="11010" width="8.6640625" style="150" customWidth="1"/>
    <col min="11011" max="11013" width="11.33203125" style="150" customWidth="1"/>
    <col min="11014" max="11014" width="15.5" style="150" customWidth="1"/>
    <col min="11015" max="11016" width="7.83203125" style="150" customWidth="1"/>
    <col min="11017" max="11018" width="10" style="150" customWidth="1"/>
    <col min="11019" max="11019" width="25.1640625" style="150" customWidth="1"/>
    <col min="11020" max="11255" width="9.33203125" style="150"/>
    <col min="11256" max="11257" width="6.6640625" style="150" customWidth="1"/>
    <col min="11258" max="11258" width="34.33203125" style="150" customWidth="1"/>
    <col min="11259" max="11261" width="11.33203125" style="150" customWidth="1"/>
    <col min="11262" max="11262" width="13.1640625" style="150" customWidth="1"/>
    <col min="11263" max="11265" width="6.5" style="150" customWidth="1"/>
    <col min="11266" max="11266" width="8.6640625" style="150" customWidth="1"/>
    <col min="11267" max="11269" width="11.33203125" style="150" customWidth="1"/>
    <col min="11270" max="11270" width="15.5" style="150" customWidth="1"/>
    <col min="11271" max="11272" width="7.83203125" style="150" customWidth="1"/>
    <col min="11273" max="11274" width="10" style="150" customWidth="1"/>
    <col min="11275" max="11275" width="25.1640625" style="150" customWidth="1"/>
    <col min="11276" max="11511" width="9.33203125" style="150"/>
    <col min="11512" max="11513" width="6.6640625" style="150" customWidth="1"/>
    <col min="11514" max="11514" width="34.33203125" style="150" customWidth="1"/>
    <col min="11515" max="11517" width="11.33203125" style="150" customWidth="1"/>
    <col min="11518" max="11518" width="13.1640625" style="150" customWidth="1"/>
    <col min="11519" max="11521" width="6.5" style="150" customWidth="1"/>
    <col min="11522" max="11522" width="8.6640625" style="150" customWidth="1"/>
    <col min="11523" max="11525" width="11.33203125" style="150" customWidth="1"/>
    <col min="11526" max="11526" width="15.5" style="150" customWidth="1"/>
    <col min="11527" max="11528" width="7.83203125" style="150" customWidth="1"/>
    <col min="11529" max="11530" width="10" style="150" customWidth="1"/>
    <col min="11531" max="11531" width="25.1640625" style="150" customWidth="1"/>
    <col min="11532" max="11767" width="9.33203125" style="150"/>
    <col min="11768" max="11769" width="6.6640625" style="150" customWidth="1"/>
    <col min="11770" max="11770" width="34.33203125" style="150" customWidth="1"/>
    <col min="11771" max="11773" width="11.33203125" style="150" customWidth="1"/>
    <col min="11774" max="11774" width="13.1640625" style="150" customWidth="1"/>
    <col min="11775" max="11777" width="6.5" style="150" customWidth="1"/>
    <col min="11778" max="11778" width="8.6640625" style="150" customWidth="1"/>
    <col min="11779" max="11781" width="11.33203125" style="150" customWidth="1"/>
    <col min="11782" max="11782" width="15.5" style="150" customWidth="1"/>
    <col min="11783" max="11784" width="7.83203125" style="150" customWidth="1"/>
    <col min="11785" max="11786" width="10" style="150" customWidth="1"/>
    <col min="11787" max="11787" width="25.1640625" style="150" customWidth="1"/>
    <col min="11788" max="12023" width="9.33203125" style="150"/>
    <col min="12024" max="12025" width="6.6640625" style="150" customWidth="1"/>
    <col min="12026" max="12026" width="34.33203125" style="150" customWidth="1"/>
    <col min="12027" max="12029" width="11.33203125" style="150" customWidth="1"/>
    <col min="12030" max="12030" width="13.1640625" style="150" customWidth="1"/>
    <col min="12031" max="12033" width="6.5" style="150" customWidth="1"/>
    <col min="12034" max="12034" width="8.6640625" style="150" customWidth="1"/>
    <col min="12035" max="12037" width="11.33203125" style="150" customWidth="1"/>
    <col min="12038" max="12038" width="15.5" style="150" customWidth="1"/>
    <col min="12039" max="12040" width="7.83203125" style="150" customWidth="1"/>
    <col min="12041" max="12042" width="10" style="150" customWidth="1"/>
    <col min="12043" max="12043" width="25.1640625" style="150" customWidth="1"/>
    <col min="12044" max="12279" width="9.33203125" style="150"/>
    <col min="12280" max="12281" width="6.6640625" style="150" customWidth="1"/>
    <col min="12282" max="12282" width="34.33203125" style="150" customWidth="1"/>
    <col min="12283" max="12285" width="11.33203125" style="150" customWidth="1"/>
    <col min="12286" max="12286" width="13.1640625" style="150" customWidth="1"/>
    <col min="12287" max="12289" width="6.5" style="150" customWidth="1"/>
    <col min="12290" max="12290" width="8.6640625" style="150" customWidth="1"/>
    <col min="12291" max="12293" width="11.33203125" style="150" customWidth="1"/>
    <col min="12294" max="12294" width="15.5" style="150" customWidth="1"/>
    <col min="12295" max="12296" width="7.83203125" style="150" customWidth="1"/>
    <col min="12297" max="12298" width="10" style="150" customWidth="1"/>
    <col min="12299" max="12299" width="25.1640625" style="150" customWidth="1"/>
    <col min="12300" max="12535" width="9.33203125" style="150"/>
    <col min="12536" max="12537" width="6.6640625" style="150" customWidth="1"/>
    <col min="12538" max="12538" width="34.33203125" style="150" customWidth="1"/>
    <col min="12539" max="12541" width="11.33203125" style="150" customWidth="1"/>
    <col min="12542" max="12542" width="13.1640625" style="150" customWidth="1"/>
    <col min="12543" max="12545" width="6.5" style="150" customWidth="1"/>
    <col min="12546" max="12546" width="8.6640625" style="150" customWidth="1"/>
    <col min="12547" max="12549" width="11.33203125" style="150" customWidth="1"/>
    <col min="12550" max="12550" width="15.5" style="150" customWidth="1"/>
    <col min="12551" max="12552" width="7.83203125" style="150" customWidth="1"/>
    <col min="12553" max="12554" width="10" style="150" customWidth="1"/>
    <col min="12555" max="12555" width="25.1640625" style="150" customWidth="1"/>
    <col min="12556" max="12791" width="9.33203125" style="150"/>
    <col min="12792" max="12793" width="6.6640625" style="150" customWidth="1"/>
    <col min="12794" max="12794" width="34.33203125" style="150" customWidth="1"/>
    <col min="12795" max="12797" width="11.33203125" style="150" customWidth="1"/>
    <col min="12798" max="12798" width="13.1640625" style="150" customWidth="1"/>
    <col min="12799" max="12801" width="6.5" style="150" customWidth="1"/>
    <col min="12802" max="12802" width="8.6640625" style="150" customWidth="1"/>
    <col min="12803" max="12805" width="11.33203125" style="150" customWidth="1"/>
    <col min="12806" max="12806" width="15.5" style="150" customWidth="1"/>
    <col min="12807" max="12808" width="7.83203125" style="150" customWidth="1"/>
    <col min="12809" max="12810" width="10" style="150" customWidth="1"/>
    <col min="12811" max="12811" width="25.1640625" style="150" customWidth="1"/>
    <col min="12812" max="13047" width="9.33203125" style="150"/>
    <col min="13048" max="13049" width="6.6640625" style="150" customWidth="1"/>
    <col min="13050" max="13050" width="34.33203125" style="150" customWidth="1"/>
    <col min="13051" max="13053" width="11.33203125" style="150" customWidth="1"/>
    <col min="13054" max="13054" width="13.1640625" style="150" customWidth="1"/>
    <col min="13055" max="13057" width="6.5" style="150" customWidth="1"/>
    <col min="13058" max="13058" width="8.6640625" style="150" customWidth="1"/>
    <col min="13059" max="13061" width="11.33203125" style="150" customWidth="1"/>
    <col min="13062" max="13062" width="15.5" style="150" customWidth="1"/>
    <col min="13063" max="13064" width="7.83203125" style="150" customWidth="1"/>
    <col min="13065" max="13066" width="10" style="150" customWidth="1"/>
    <col min="13067" max="13067" width="25.1640625" style="150" customWidth="1"/>
    <col min="13068" max="13303" width="9.33203125" style="150"/>
    <col min="13304" max="13305" width="6.6640625" style="150" customWidth="1"/>
    <col min="13306" max="13306" width="34.33203125" style="150" customWidth="1"/>
    <col min="13307" max="13309" width="11.33203125" style="150" customWidth="1"/>
    <col min="13310" max="13310" width="13.1640625" style="150" customWidth="1"/>
    <col min="13311" max="13313" width="6.5" style="150" customWidth="1"/>
    <col min="13314" max="13314" width="8.6640625" style="150" customWidth="1"/>
    <col min="13315" max="13317" width="11.33203125" style="150" customWidth="1"/>
    <col min="13318" max="13318" width="15.5" style="150" customWidth="1"/>
    <col min="13319" max="13320" width="7.83203125" style="150" customWidth="1"/>
    <col min="13321" max="13322" width="10" style="150" customWidth="1"/>
    <col min="13323" max="13323" width="25.1640625" style="150" customWidth="1"/>
    <col min="13324" max="13559" width="9.33203125" style="150"/>
    <col min="13560" max="13561" width="6.6640625" style="150" customWidth="1"/>
    <col min="13562" max="13562" width="34.33203125" style="150" customWidth="1"/>
    <col min="13563" max="13565" width="11.33203125" style="150" customWidth="1"/>
    <col min="13566" max="13566" width="13.1640625" style="150" customWidth="1"/>
    <col min="13567" max="13569" width="6.5" style="150" customWidth="1"/>
    <col min="13570" max="13570" width="8.6640625" style="150" customWidth="1"/>
    <col min="13571" max="13573" width="11.33203125" style="150" customWidth="1"/>
    <col min="13574" max="13574" width="15.5" style="150" customWidth="1"/>
    <col min="13575" max="13576" width="7.83203125" style="150" customWidth="1"/>
    <col min="13577" max="13578" width="10" style="150" customWidth="1"/>
    <col min="13579" max="13579" width="25.1640625" style="150" customWidth="1"/>
    <col min="13580" max="13815" width="9.33203125" style="150"/>
    <col min="13816" max="13817" width="6.6640625" style="150" customWidth="1"/>
    <col min="13818" max="13818" width="34.33203125" style="150" customWidth="1"/>
    <col min="13819" max="13821" width="11.33203125" style="150" customWidth="1"/>
    <col min="13822" max="13822" width="13.1640625" style="150" customWidth="1"/>
    <col min="13823" max="13825" width="6.5" style="150" customWidth="1"/>
    <col min="13826" max="13826" width="8.6640625" style="150" customWidth="1"/>
    <col min="13827" max="13829" width="11.33203125" style="150" customWidth="1"/>
    <col min="13830" max="13830" width="15.5" style="150" customWidth="1"/>
    <col min="13831" max="13832" width="7.83203125" style="150" customWidth="1"/>
    <col min="13833" max="13834" width="10" style="150" customWidth="1"/>
    <col min="13835" max="13835" width="25.1640625" style="150" customWidth="1"/>
    <col min="13836" max="14071" width="9.33203125" style="150"/>
    <col min="14072" max="14073" width="6.6640625" style="150" customWidth="1"/>
    <col min="14074" max="14074" width="34.33203125" style="150" customWidth="1"/>
    <col min="14075" max="14077" width="11.33203125" style="150" customWidth="1"/>
    <col min="14078" max="14078" width="13.1640625" style="150" customWidth="1"/>
    <col min="14079" max="14081" width="6.5" style="150" customWidth="1"/>
    <col min="14082" max="14082" width="8.6640625" style="150" customWidth="1"/>
    <col min="14083" max="14085" width="11.33203125" style="150" customWidth="1"/>
    <col min="14086" max="14086" width="15.5" style="150" customWidth="1"/>
    <col min="14087" max="14088" width="7.83203125" style="150" customWidth="1"/>
    <col min="14089" max="14090" width="10" style="150" customWidth="1"/>
    <col min="14091" max="14091" width="25.1640625" style="150" customWidth="1"/>
    <col min="14092" max="14327" width="9.33203125" style="150"/>
    <col min="14328" max="14329" width="6.6640625" style="150" customWidth="1"/>
    <col min="14330" max="14330" width="34.33203125" style="150" customWidth="1"/>
    <col min="14331" max="14333" width="11.33203125" style="150" customWidth="1"/>
    <col min="14334" max="14334" width="13.1640625" style="150" customWidth="1"/>
    <col min="14335" max="14337" width="6.5" style="150" customWidth="1"/>
    <col min="14338" max="14338" width="8.6640625" style="150" customWidth="1"/>
    <col min="14339" max="14341" width="11.33203125" style="150" customWidth="1"/>
    <col min="14342" max="14342" width="15.5" style="150" customWidth="1"/>
    <col min="14343" max="14344" width="7.83203125" style="150" customWidth="1"/>
    <col min="14345" max="14346" width="10" style="150" customWidth="1"/>
    <col min="14347" max="14347" width="25.1640625" style="150" customWidth="1"/>
    <col min="14348" max="14583" width="9.33203125" style="150"/>
    <col min="14584" max="14585" width="6.6640625" style="150" customWidth="1"/>
    <col min="14586" max="14586" width="34.33203125" style="150" customWidth="1"/>
    <col min="14587" max="14589" width="11.33203125" style="150" customWidth="1"/>
    <col min="14590" max="14590" width="13.1640625" style="150" customWidth="1"/>
    <col min="14591" max="14593" width="6.5" style="150" customWidth="1"/>
    <col min="14594" max="14594" width="8.6640625" style="150" customWidth="1"/>
    <col min="14595" max="14597" width="11.33203125" style="150" customWidth="1"/>
    <col min="14598" max="14598" width="15.5" style="150" customWidth="1"/>
    <col min="14599" max="14600" width="7.83203125" style="150" customWidth="1"/>
    <col min="14601" max="14602" width="10" style="150" customWidth="1"/>
    <col min="14603" max="14603" width="25.1640625" style="150" customWidth="1"/>
    <col min="14604" max="14839" width="9.33203125" style="150"/>
    <col min="14840" max="14841" width="6.6640625" style="150" customWidth="1"/>
    <col min="14842" max="14842" width="34.33203125" style="150" customWidth="1"/>
    <col min="14843" max="14845" width="11.33203125" style="150" customWidth="1"/>
    <col min="14846" max="14846" width="13.1640625" style="150" customWidth="1"/>
    <col min="14847" max="14849" width="6.5" style="150" customWidth="1"/>
    <col min="14850" max="14850" width="8.6640625" style="150" customWidth="1"/>
    <col min="14851" max="14853" width="11.33203125" style="150" customWidth="1"/>
    <col min="14854" max="14854" width="15.5" style="150" customWidth="1"/>
    <col min="14855" max="14856" width="7.83203125" style="150" customWidth="1"/>
    <col min="14857" max="14858" width="10" style="150" customWidth="1"/>
    <col min="14859" max="14859" width="25.1640625" style="150" customWidth="1"/>
    <col min="14860" max="15095" width="9.33203125" style="150"/>
    <col min="15096" max="15097" width="6.6640625" style="150" customWidth="1"/>
    <col min="15098" max="15098" width="34.33203125" style="150" customWidth="1"/>
    <col min="15099" max="15101" width="11.33203125" style="150" customWidth="1"/>
    <col min="15102" max="15102" width="13.1640625" style="150" customWidth="1"/>
    <col min="15103" max="15105" width="6.5" style="150" customWidth="1"/>
    <col min="15106" max="15106" width="8.6640625" style="150" customWidth="1"/>
    <col min="15107" max="15109" width="11.33203125" style="150" customWidth="1"/>
    <col min="15110" max="15110" width="15.5" style="150" customWidth="1"/>
    <col min="15111" max="15112" width="7.83203125" style="150" customWidth="1"/>
    <col min="15113" max="15114" width="10" style="150" customWidth="1"/>
    <col min="15115" max="15115" width="25.1640625" style="150" customWidth="1"/>
    <col min="15116" max="15351" width="9.33203125" style="150"/>
    <col min="15352" max="15353" width="6.6640625" style="150" customWidth="1"/>
    <col min="15354" max="15354" width="34.33203125" style="150" customWidth="1"/>
    <col min="15355" max="15357" width="11.33203125" style="150" customWidth="1"/>
    <col min="15358" max="15358" width="13.1640625" style="150" customWidth="1"/>
    <col min="15359" max="15361" width="6.5" style="150" customWidth="1"/>
    <col min="15362" max="15362" width="8.6640625" style="150" customWidth="1"/>
    <col min="15363" max="15365" width="11.33203125" style="150" customWidth="1"/>
    <col min="15366" max="15366" width="15.5" style="150" customWidth="1"/>
    <col min="15367" max="15368" width="7.83203125" style="150" customWidth="1"/>
    <col min="15369" max="15370" width="10" style="150" customWidth="1"/>
    <col min="15371" max="15371" width="25.1640625" style="150" customWidth="1"/>
    <col min="15372" max="15607" width="9.33203125" style="150"/>
    <col min="15608" max="15609" width="6.6640625" style="150" customWidth="1"/>
    <col min="15610" max="15610" width="34.33203125" style="150" customWidth="1"/>
    <col min="15611" max="15613" width="11.33203125" style="150" customWidth="1"/>
    <col min="15614" max="15614" width="13.1640625" style="150" customWidth="1"/>
    <col min="15615" max="15617" width="6.5" style="150" customWidth="1"/>
    <col min="15618" max="15618" width="8.6640625" style="150" customWidth="1"/>
    <col min="15619" max="15621" width="11.33203125" style="150" customWidth="1"/>
    <col min="15622" max="15622" width="15.5" style="150" customWidth="1"/>
    <col min="15623" max="15624" width="7.83203125" style="150" customWidth="1"/>
    <col min="15625" max="15626" width="10" style="150" customWidth="1"/>
    <col min="15627" max="15627" width="25.1640625" style="150" customWidth="1"/>
    <col min="15628" max="15863" width="9.33203125" style="150"/>
    <col min="15864" max="15865" width="6.6640625" style="150" customWidth="1"/>
    <col min="15866" max="15866" width="34.33203125" style="150" customWidth="1"/>
    <col min="15867" max="15869" width="11.33203125" style="150" customWidth="1"/>
    <col min="15870" max="15870" width="13.1640625" style="150" customWidth="1"/>
    <col min="15871" max="15873" width="6.5" style="150" customWidth="1"/>
    <col min="15874" max="15874" width="8.6640625" style="150" customWidth="1"/>
    <col min="15875" max="15877" width="11.33203125" style="150" customWidth="1"/>
    <col min="15878" max="15878" width="15.5" style="150" customWidth="1"/>
    <col min="15879" max="15880" width="7.83203125" style="150" customWidth="1"/>
    <col min="15881" max="15882" width="10" style="150" customWidth="1"/>
    <col min="15883" max="15883" width="25.1640625" style="150" customWidth="1"/>
    <col min="15884" max="16119" width="9.33203125" style="150"/>
    <col min="16120" max="16121" width="6.6640625" style="150" customWidth="1"/>
    <col min="16122" max="16122" width="34.33203125" style="150" customWidth="1"/>
    <col min="16123" max="16125" width="11.33203125" style="150" customWidth="1"/>
    <col min="16126" max="16126" width="13.1640625" style="150" customWidth="1"/>
    <col min="16127" max="16129" width="6.5" style="150" customWidth="1"/>
    <col min="16130" max="16130" width="8.6640625" style="150" customWidth="1"/>
    <col min="16131" max="16133" width="11.33203125" style="150" customWidth="1"/>
    <col min="16134" max="16134" width="15.5" style="150" customWidth="1"/>
    <col min="16135" max="16136" width="7.83203125" style="150" customWidth="1"/>
    <col min="16137" max="16138" width="10" style="150" customWidth="1"/>
    <col min="16139" max="16139" width="25.1640625" style="150" customWidth="1"/>
    <col min="16140" max="16384" width="9.33203125" style="150"/>
  </cols>
  <sheetData>
    <row r="1" spans="1:18" ht="23.25">
      <c r="A1" s="375" t="s">
        <v>572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152"/>
      <c r="M1" s="152"/>
      <c r="N1" s="152"/>
      <c r="O1" s="152"/>
      <c r="P1" s="152"/>
      <c r="Q1" s="152"/>
      <c r="R1" s="152"/>
    </row>
    <row r="2" spans="1:18" ht="23.25">
      <c r="A2" s="375" t="s">
        <v>648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152"/>
      <c r="M2" s="152"/>
      <c r="N2" s="152"/>
      <c r="O2" s="152"/>
      <c r="P2" s="152"/>
      <c r="Q2" s="152"/>
      <c r="R2" s="152"/>
    </row>
    <row r="3" spans="1:18" ht="23.25">
      <c r="A3" s="375" t="s">
        <v>512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152"/>
      <c r="M3" s="152"/>
      <c r="N3" s="152"/>
      <c r="O3" s="152"/>
      <c r="P3" s="152"/>
      <c r="Q3" s="152"/>
      <c r="R3" s="152"/>
    </row>
    <row r="4" spans="1:18" ht="14.25" customHeight="1">
      <c r="A4" s="152"/>
      <c r="B4" s="152"/>
      <c r="C4" s="152"/>
      <c r="D4" s="152"/>
      <c r="E4" s="152"/>
      <c r="F4" s="152"/>
      <c r="G4" s="152"/>
      <c r="H4" s="152"/>
      <c r="I4" s="152"/>
      <c r="J4" s="153"/>
      <c r="K4" s="152"/>
      <c r="L4" s="152"/>
      <c r="M4" s="152"/>
      <c r="N4" s="152"/>
      <c r="O4" s="152"/>
      <c r="P4" s="152"/>
      <c r="Q4" s="152"/>
      <c r="R4" s="152"/>
    </row>
    <row r="5" spans="1:18" s="168" customFormat="1" ht="18.75">
      <c r="A5" s="171" t="s">
        <v>659</v>
      </c>
      <c r="B5" s="169"/>
      <c r="C5" s="169"/>
      <c r="D5" s="169"/>
      <c r="E5" s="169"/>
      <c r="F5" s="169"/>
      <c r="G5" s="169"/>
      <c r="H5" s="169"/>
      <c r="I5" s="169"/>
      <c r="J5" s="170"/>
      <c r="K5" s="169"/>
      <c r="L5" s="169"/>
      <c r="M5" s="169"/>
      <c r="N5" s="169"/>
      <c r="O5" s="169"/>
      <c r="P5" s="169"/>
      <c r="Q5" s="169"/>
      <c r="R5" s="169"/>
    </row>
    <row r="6" spans="1:18" s="167" customFormat="1">
      <c r="A6" s="387" t="s">
        <v>510</v>
      </c>
      <c r="B6" s="376" t="s">
        <v>652</v>
      </c>
      <c r="C6" s="377"/>
      <c r="D6" s="377"/>
      <c r="E6" s="377"/>
      <c r="F6" s="377"/>
      <c r="G6" s="377"/>
      <c r="H6" s="377"/>
      <c r="I6" s="377"/>
      <c r="J6" s="377"/>
      <c r="K6" s="378"/>
      <c r="L6" s="274"/>
      <c r="M6" s="274"/>
      <c r="N6" s="274"/>
      <c r="O6" s="274"/>
      <c r="P6" s="274"/>
      <c r="Q6" s="274"/>
      <c r="R6" s="274"/>
    </row>
    <row r="7" spans="1:18">
      <c r="A7" s="388"/>
      <c r="B7" s="379" t="s">
        <v>509</v>
      </c>
      <c r="C7" s="380"/>
      <c r="D7" s="381" t="s">
        <v>508</v>
      </c>
      <c r="E7" s="382"/>
      <c r="F7" s="381" t="s">
        <v>507</v>
      </c>
      <c r="G7" s="382"/>
      <c r="H7" s="381" t="s">
        <v>506</v>
      </c>
      <c r="I7" s="382"/>
      <c r="J7" s="383" t="s">
        <v>219</v>
      </c>
      <c r="K7" s="385" t="s">
        <v>505</v>
      </c>
      <c r="L7" s="152"/>
      <c r="M7" s="152"/>
      <c r="N7" s="152"/>
      <c r="O7" s="152"/>
      <c r="P7" s="152"/>
      <c r="Q7" s="152"/>
      <c r="R7" s="152"/>
    </row>
    <row r="8" spans="1:18" ht="31.5">
      <c r="A8" s="389"/>
      <c r="B8" s="166" t="s">
        <v>452</v>
      </c>
      <c r="C8" s="166" t="s">
        <v>504</v>
      </c>
      <c r="D8" s="165" t="s">
        <v>452</v>
      </c>
      <c r="E8" s="165" t="s">
        <v>503</v>
      </c>
      <c r="F8" s="165" t="s">
        <v>452</v>
      </c>
      <c r="G8" s="164" t="s">
        <v>502</v>
      </c>
      <c r="H8" s="164" t="s">
        <v>501</v>
      </c>
      <c r="I8" s="164" t="s">
        <v>0</v>
      </c>
      <c r="J8" s="384"/>
      <c r="K8" s="386"/>
      <c r="L8" s="152"/>
      <c r="M8" s="152"/>
      <c r="N8" s="152"/>
      <c r="O8" s="152"/>
      <c r="P8" s="152"/>
      <c r="Q8" s="152"/>
      <c r="R8" s="152"/>
    </row>
    <row r="9" spans="1:18" s="151" customFormat="1" ht="16.5" thickBot="1">
      <c r="A9" s="163" t="s">
        <v>219</v>
      </c>
      <c r="B9" s="160"/>
      <c r="C9" s="160"/>
      <c r="D9" s="160"/>
      <c r="E9" s="160"/>
      <c r="F9" s="160"/>
      <c r="G9" s="162"/>
      <c r="H9" s="162"/>
      <c r="I9" s="162"/>
      <c r="J9" s="161">
        <f>SUM(J12:J42)</f>
        <v>3500000</v>
      </c>
      <c r="K9" s="160"/>
      <c r="L9" s="153"/>
      <c r="M9" s="153"/>
      <c r="N9" s="153"/>
      <c r="O9" s="153"/>
      <c r="P9" s="153"/>
      <c r="Q9" s="153"/>
      <c r="R9" s="153"/>
    </row>
    <row r="10" spans="1:18" ht="16.5" thickTop="1">
      <c r="A10" s="159" t="s">
        <v>600</v>
      </c>
      <c r="B10" s="156"/>
      <c r="C10" s="156"/>
      <c r="D10" s="156"/>
      <c r="E10" s="156"/>
      <c r="F10" s="156"/>
      <c r="G10" s="156"/>
      <c r="H10" s="156"/>
      <c r="I10" s="156"/>
      <c r="J10" s="155"/>
      <c r="K10" s="154"/>
      <c r="L10" s="152"/>
      <c r="M10" s="152"/>
      <c r="N10" s="152"/>
      <c r="O10" s="152"/>
      <c r="P10" s="152"/>
      <c r="Q10" s="152"/>
      <c r="R10" s="152"/>
    </row>
    <row r="11" spans="1:18">
      <c r="A11" s="159" t="s">
        <v>601</v>
      </c>
      <c r="B11" s="156"/>
      <c r="C11" s="156"/>
      <c r="D11" s="156"/>
      <c r="E11" s="156"/>
      <c r="F11" s="156"/>
      <c r="G11" s="156"/>
      <c r="H11" s="156"/>
      <c r="I11" s="156"/>
      <c r="J11" s="155"/>
      <c r="K11" s="154"/>
      <c r="L11" s="152"/>
      <c r="M11" s="152"/>
      <c r="N11" s="152"/>
      <c r="O11" s="152"/>
      <c r="P11" s="152"/>
      <c r="Q11" s="152"/>
      <c r="R11" s="152"/>
    </row>
    <row r="12" spans="1:18">
      <c r="A12" s="158" t="s">
        <v>602</v>
      </c>
      <c r="B12" s="156"/>
      <c r="C12" s="156"/>
      <c r="D12" s="156"/>
      <c r="E12" s="156"/>
      <c r="F12" s="156"/>
      <c r="G12" s="156"/>
      <c r="H12" s="156"/>
      <c r="I12" s="156"/>
      <c r="J12" s="155"/>
      <c r="K12" s="154"/>
      <c r="L12" s="152"/>
      <c r="M12" s="152"/>
      <c r="N12" s="152"/>
      <c r="O12" s="152"/>
      <c r="P12" s="152"/>
      <c r="Q12" s="152"/>
      <c r="R12" s="152"/>
    </row>
    <row r="13" spans="1:18">
      <c r="A13" s="157" t="s">
        <v>603</v>
      </c>
      <c r="B13" s="156"/>
      <c r="C13" s="156"/>
      <c r="D13" s="156"/>
      <c r="E13" s="156"/>
      <c r="F13" s="156"/>
      <c r="G13" s="156"/>
      <c r="H13" s="156"/>
      <c r="I13" s="156"/>
      <c r="J13" s="155"/>
      <c r="K13" s="154"/>
      <c r="L13" s="152"/>
      <c r="M13" s="152"/>
      <c r="N13" s="152"/>
      <c r="O13" s="152"/>
      <c r="P13" s="152"/>
      <c r="Q13" s="152"/>
      <c r="R13" s="152"/>
    </row>
    <row r="14" spans="1:18">
      <c r="A14" s="157" t="s">
        <v>514</v>
      </c>
      <c r="B14" s="156"/>
      <c r="C14" s="156"/>
      <c r="D14" s="156"/>
      <c r="E14" s="156"/>
      <c r="F14" s="156"/>
      <c r="G14" s="156"/>
      <c r="H14" s="156"/>
      <c r="I14" s="156"/>
      <c r="J14" s="155"/>
      <c r="K14" s="154"/>
      <c r="L14" s="152"/>
      <c r="M14" s="152"/>
      <c r="N14" s="152"/>
      <c r="O14" s="152"/>
      <c r="P14" s="152"/>
      <c r="Q14" s="152"/>
      <c r="R14" s="152"/>
    </row>
    <row r="15" spans="1:18">
      <c r="A15" s="157" t="s">
        <v>604</v>
      </c>
      <c r="B15" s="156"/>
      <c r="C15" s="156"/>
      <c r="D15" s="156"/>
      <c r="E15" s="156"/>
      <c r="F15" s="156"/>
      <c r="G15" s="156"/>
      <c r="H15" s="156"/>
      <c r="I15" s="156"/>
      <c r="J15" s="155"/>
      <c r="K15" s="154"/>
      <c r="L15" s="152"/>
      <c r="M15" s="152"/>
      <c r="N15" s="152"/>
      <c r="O15" s="152"/>
      <c r="P15" s="152"/>
      <c r="Q15" s="152"/>
      <c r="R15" s="152"/>
    </row>
    <row r="16" spans="1:18">
      <c r="A16" s="275" t="s">
        <v>274</v>
      </c>
      <c r="B16" s="156"/>
      <c r="C16" s="156"/>
      <c r="D16" s="156"/>
      <c r="E16" s="156"/>
      <c r="F16" s="156"/>
      <c r="G16" s="156"/>
      <c r="H16" s="156"/>
      <c r="I16" s="156"/>
      <c r="J16" s="155"/>
      <c r="K16" s="154"/>
      <c r="L16" s="152"/>
      <c r="M16" s="152"/>
      <c r="N16" s="152"/>
      <c r="O16" s="152"/>
      <c r="P16" s="152"/>
      <c r="Q16" s="152"/>
      <c r="R16" s="152"/>
    </row>
    <row r="17" spans="1:18">
      <c r="A17" s="276" t="s">
        <v>605</v>
      </c>
      <c r="B17" s="156">
        <v>1</v>
      </c>
      <c r="C17" s="277">
        <v>0</v>
      </c>
      <c r="D17" s="156">
        <v>1</v>
      </c>
      <c r="E17" s="277" t="s">
        <v>503</v>
      </c>
      <c r="F17" s="156">
        <v>12</v>
      </c>
      <c r="G17" s="278" t="s">
        <v>606</v>
      </c>
      <c r="H17" s="279">
        <v>15000</v>
      </c>
      <c r="I17" s="280" t="s">
        <v>0</v>
      </c>
      <c r="J17" s="281">
        <f>B17*D17*F17*H17</f>
        <v>180000</v>
      </c>
      <c r="K17" s="154"/>
      <c r="L17" s="152"/>
      <c r="M17" s="152"/>
      <c r="N17" s="152"/>
      <c r="O17" s="152"/>
      <c r="P17" s="152"/>
      <c r="Q17" s="152"/>
      <c r="R17" s="152"/>
    </row>
    <row r="18" spans="1:18">
      <c r="A18" s="157" t="s">
        <v>607</v>
      </c>
      <c r="B18" s="156"/>
      <c r="C18" s="156"/>
      <c r="D18" s="156"/>
      <c r="E18" s="156"/>
      <c r="F18" s="156"/>
      <c r="G18" s="156"/>
      <c r="H18" s="156"/>
      <c r="I18" s="156"/>
      <c r="J18" s="155"/>
      <c r="K18" s="154"/>
      <c r="L18" s="152"/>
      <c r="M18" s="152"/>
      <c r="N18" s="152"/>
      <c r="O18" s="152"/>
      <c r="P18" s="152"/>
      <c r="Q18" s="152"/>
      <c r="R18" s="152"/>
    </row>
    <row r="19" spans="1:18">
      <c r="A19" s="275" t="s">
        <v>292</v>
      </c>
      <c r="B19" s="279"/>
      <c r="C19" s="279"/>
      <c r="D19" s="279"/>
      <c r="E19" s="279"/>
      <c r="F19" s="279"/>
      <c r="G19" s="279"/>
      <c r="H19" s="279"/>
      <c r="I19" s="279"/>
      <c r="J19" s="281"/>
      <c r="K19" s="154"/>
      <c r="L19" s="152"/>
      <c r="M19" s="152"/>
      <c r="N19" s="152"/>
      <c r="O19" s="152"/>
      <c r="P19" s="152"/>
      <c r="Q19" s="152"/>
      <c r="R19" s="152"/>
    </row>
    <row r="20" spans="1:18">
      <c r="A20" s="276" t="s">
        <v>608</v>
      </c>
      <c r="B20" s="279">
        <v>5</v>
      </c>
      <c r="C20" s="277" t="s">
        <v>609</v>
      </c>
      <c r="D20" s="279">
        <v>4</v>
      </c>
      <c r="E20" s="277" t="s">
        <v>503</v>
      </c>
      <c r="F20" s="279">
        <v>18</v>
      </c>
      <c r="G20" s="277" t="s">
        <v>610</v>
      </c>
      <c r="H20" s="279">
        <v>1200</v>
      </c>
      <c r="I20" s="280" t="s">
        <v>0</v>
      </c>
      <c r="J20" s="281">
        <f>B20*D20*F20*H20</f>
        <v>432000</v>
      </c>
      <c r="K20" s="154"/>
      <c r="L20" s="152"/>
      <c r="M20" s="152"/>
      <c r="N20" s="152"/>
      <c r="O20" s="152"/>
      <c r="P20" s="152"/>
      <c r="Q20" s="152"/>
      <c r="R20" s="152"/>
    </row>
    <row r="21" spans="1:18">
      <c r="A21" s="275" t="s">
        <v>299</v>
      </c>
      <c r="B21" s="279"/>
      <c r="C21" s="279"/>
      <c r="D21" s="279"/>
      <c r="E21" s="279"/>
      <c r="F21" s="279"/>
      <c r="G21" s="279"/>
      <c r="H21" s="279"/>
      <c r="I21" s="279"/>
      <c r="J21" s="281"/>
      <c r="K21" s="154"/>
      <c r="L21" s="152"/>
      <c r="M21" s="152"/>
      <c r="N21" s="152"/>
      <c r="O21" s="152"/>
      <c r="P21" s="152"/>
      <c r="Q21" s="152"/>
      <c r="R21" s="152"/>
    </row>
    <row r="22" spans="1:18">
      <c r="A22" s="276" t="s">
        <v>611</v>
      </c>
      <c r="B22" s="279">
        <v>1</v>
      </c>
      <c r="C22" s="277"/>
      <c r="D22" s="279">
        <v>500</v>
      </c>
      <c r="E22" s="277" t="s">
        <v>503</v>
      </c>
      <c r="F22" s="279">
        <v>1</v>
      </c>
      <c r="G22" s="279">
        <v>0</v>
      </c>
      <c r="H22" s="279">
        <v>1500</v>
      </c>
      <c r="I22" s="277" t="s">
        <v>0</v>
      </c>
      <c r="J22" s="281">
        <f>B22*D22*F22*H22</f>
        <v>750000</v>
      </c>
      <c r="K22" s="154"/>
      <c r="L22" s="152"/>
      <c r="M22" s="152"/>
      <c r="N22" s="152"/>
      <c r="O22" s="152"/>
      <c r="P22" s="152"/>
      <c r="Q22" s="152"/>
      <c r="R22" s="152"/>
    </row>
    <row r="23" spans="1:18">
      <c r="A23" s="157" t="s">
        <v>612</v>
      </c>
      <c r="B23" s="156"/>
      <c r="C23" s="277"/>
      <c r="D23" s="156"/>
      <c r="E23" s="277"/>
      <c r="F23" s="156"/>
      <c r="G23" s="277"/>
      <c r="H23" s="156"/>
      <c r="I23" s="277"/>
      <c r="J23" s="155"/>
      <c r="K23" s="154"/>
      <c r="L23" s="152"/>
      <c r="M23" s="152"/>
      <c r="N23" s="152"/>
      <c r="O23" s="152"/>
      <c r="P23" s="152"/>
      <c r="Q23" s="152"/>
      <c r="R23" s="152"/>
    </row>
    <row r="24" spans="1:18">
      <c r="A24" s="275" t="s">
        <v>613</v>
      </c>
      <c r="B24" s="279"/>
      <c r="C24" s="277"/>
      <c r="D24" s="279"/>
      <c r="E24" s="277"/>
      <c r="F24" s="279"/>
      <c r="G24" s="277"/>
      <c r="H24" s="279"/>
      <c r="I24" s="277"/>
      <c r="J24" s="281"/>
      <c r="K24" s="154"/>
      <c r="L24" s="152"/>
      <c r="M24" s="152"/>
      <c r="N24" s="152"/>
      <c r="O24" s="152"/>
      <c r="P24" s="152"/>
      <c r="Q24" s="152"/>
      <c r="R24" s="152"/>
    </row>
    <row r="25" spans="1:18">
      <c r="A25" s="276" t="s">
        <v>614</v>
      </c>
      <c r="B25" s="279">
        <v>1</v>
      </c>
      <c r="C25" s="277" t="s">
        <v>609</v>
      </c>
      <c r="D25" s="279">
        <v>3</v>
      </c>
      <c r="E25" s="277" t="s">
        <v>503</v>
      </c>
      <c r="F25" s="279">
        <v>1</v>
      </c>
      <c r="G25" s="279">
        <v>0</v>
      </c>
      <c r="H25" s="279">
        <v>8000</v>
      </c>
      <c r="I25" s="277" t="s">
        <v>0</v>
      </c>
      <c r="J25" s="281">
        <f>B25*D25*F25*H25</f>
        <v>24000</v>
      </c>
      <c r="K25" s="154"/>
      <c r="L25" s="152"/>
      <c r="M25" s="152"/>
      <c r="N25" s="152"/>
      <c r="O25" s="152"/>
      <c r="P25" s="152"/>
      <c r="Q25" s="152"/>
      <c r="R25" s="152"/>
    </row>
    <row r="26" spans="1:18">
      <c r="A26" s="275" t="s">
        <v>338</v>
      </c>
      <c r="B26" s="279"/>
      <c r="C26" s="277"/>
      <c r="D26" s="279"/>
      <c r="E26" s="277"/>
      <c r="F26" s="279"/>
      <c r="G26" s="277"/>
      <c r="H26" s="279"/>
      <c r="I26" s="277"/>
      <c r="J26" s="281"/>
      <c r="K26" s="154"/>
      <c r="L26" s="152"/>
      <c r="M26" s="152"/>
      <c r="N26" s="152"/>
      <c r="O26" s="152"/>
      <c r="P26" s="152"/>
      <c r="Q26" s="152"/>
      <c r="R26" s="152"/>
    </row>
    <row r="27" spans="1:18">
      <c r="A27" s="276" t="s">
        <v>615</v>
      </c>
      <c r="B27" s="279">
        <v>4</v>
      </c>
      <c r="C27" s="277" t="s">
        <v>609</v>
      </c>
      <c r="D27" s="279">
        <v>20</v>
      </c>
      <c r="E27" s="277" t="s">
        <v>503</v>
      </c>
      <c r="F27" s="279">
        <v>1</v>
      </c>
      <c r="G27" s="277">
        <v>0</v>
      </c>
      <c r="H27" s="279">
        <v>200</v>
      </c>
      <c r="I27" s="277" t="s">
        <v>0</v>
      </c>
      <c r="J27" s="281">
        <f>B27*D27*F27*H27</f>
        <v>16000</v>
      </c>
      <c r="K27" s="154"/>
      <c r="L27" s="152"/>
      <c r="M27" s="152"/>
      <c r="N27" s="152"/>
      <c r="O27" s="152"/>
      <c r="P27" s="152"/>
      <c r="Q27" s="152"/>
      <c r="R27" s="152"/>
    </row>
    <row r="28" spans="1:18">
      <c r="A28" s="276" t="s">
        <v>616</v>
      </c>
      <c r="B28" s="279">
        <v>3</v>
      </c>
      <c r="C28" s="277" t="s">
        <v>609</v>
      </c>
      <c r="D28" s="279">
        <v>20</v>
      </c>
      <c r="E28" s="277" t="s">
        <v>503</v>
      </c>
      <c r="F28" s="279">
        <v>3</v>
      </c>
      <c r="G28" s="277" t="s">
        <v>617</v>
      </c>
      <c r="H28" s="279">
        <v>250</v>
      </c>
      <c r="I28" s="277" t="s">
        <v>0</v>
      </c>
      <c r="J28" s="281">
        <f>B28*D28*F28*H28</f>
        <v>45000</v>
      </c>
      <c r="K28" s="154"/>
      <c r="L28" s="152"/>
      <c r="M28" s="152"/>
      <c r="N28" s="152"/>
      <c r="O28" s="152"/>
      <c r="P28" s="152"/>
      <c r="Q28" s="152"/>
      <c r="R28" s="152"/>
    </row>
    <row r="29" spans="1:18">
      <c r="A29" s="275" t="s">
        <v>320</v>
      </c>
      <c r="B29" s="279"/>
      <c r="C29" s="277"/>
      <c r="D29" s="279"/>
      <c r="E29" s="277"/>
      <c r="F29" s="279"/>
      <c r="G29" s="277"/>
      <c r="H29" s="279"/>
      <c r="I29" s="277"/>
      <c r="J29" s="281"/>
      <c r="K29" s="154"/>
      <c r="L29" s="152"/>
      <c r="M29" s="152"/>
      <c r="N29" s="152"/>
      <c r="O29" s="152"/>
      <c r="P29" s="152"/>
      <c r="Q29" s="152"/>
      <c r="R29" s="152"/>
    </row>
    <row r="30" spans="1:18">
      <c r="A30" s="276" t="s">
        <v>618</v>
      </c>
      <c r="B30" s="279">
        <v>20</v>
      </c>
      <c r="C30" s="277" t="s">
        <v>609</v>
      </c>
      <c r="D30" s="279">
        <v>1</v>
      </c>
      <c r="E30" s="277">
        <v>0</v>
      </c>
      <c r="F30" s="279">
        <v>1</v>
      </c>
      <c r="G30" s="277">
        <v>0</v>
      </c>
      <c r="H30" s="279">
        <v>2000</v>
      </c>
      <c r="I30" s="277" t="s">
        <v>0</v>
      </c>
      <c r="J30" s="281">
        <f>B30*D30*F30*H30</f>
        <v>40000</v>
      </c>
      <c r="K30" s="154"/>
      <c r="L30" s="152"/>
      <c r="M30" s="152"/>
      <c r="N30" s="152"/>
      <c r="O30" s="152"/>
      <c r="P30" s="152"/>
      <c r="Q30" s="152"/>
      <c r="R30" s="152"/>
    </row>
    <row r="31" spans="1:18">
      <c r="A31" s="276" t="s">
        <v>619</v>
      </c>
      <c r="B31" s="279">
        <v>1</v>
      </c>
      <c r="C31" s="277">
        <v>0</v>
      </c>
      <c r="D31" s="279">
        <v>1</v>
      </c>
      <c r="E31" s="277">
        <v>0</v>
      </c>
      <c r="F31" s="279">
        <v>1</v>
      </c>
      <c r="G31" s="277">
        <v>0</v>
      </c>
      <c r="H31" s="279">
        <v>600000</v>
      </c>
      <c r="I31" s="277" t="s">
        <v>0</v>
      </c>
      <c r="J31" s="281">
        <f>B31*D31*F31*H31</f>
        <v>600000</v>
      </c>
      <c r="K31" s="154"/>
      <c r="L31" s="152"/>
      <c r="M31" s="152"/>
      <c r="N31" s="152"/>
      <c r="O31" s="152"/>
      <c r="P31" s="152"/>
      <c r="Q31" s="152"/>
      <c r="R31" s="152"/>
    </row>
    <row r="32" spans="1:18">
      <c r="A32" s="157" t="s">
        <v>620</v>
      </c>
      <c r="B32" s="156"/>
      <c r="C32" s="277"/>
      <c r="D32" s="156"/>
      <c r="E32" s="277"/>
      <c r="F32" s="156"/>
      <c r="G32" s="277"/>
      <c r="H32" s="156"/>
      <c r="I32" s="277"/>
      <c r="J32" s="155"/>
      <c r="K32" s="154"/>
      <c r="L32" s="152"/>
      <c r="M32" s="152"/>
      <c r="N32" s="152"/>
      <c r="O32" s="152"/>
      <c r="P32" s="152"/>
      <c r="Q32" s="152"/>
      <c r="R32" s="152"/>
    </row>
    <row r="33" spans="1:18">
      <c r="A33" s="275" t="s">
        <v>365</v>
      </c>
      <c r="B33" s="279"/>
      <c r="C33" s="277"/>
      <c r="D33" s="279"/>
      <c r="E33" s="277"/>
      <c r="F33" s="279"/>
      <c r="G33" s="277"/>
      <c r="H33" s="279"/>
      <c r="I33" s="277"/>
      <c r="J33" s="281"/>
      <c r="K33" s="154"/>
      <c r="L33" s="152"/>
      <c r="M33" s="152"/>
      <c r="N33" s="152"/>
      <c r="O33" s="152"/>
      <c r="P33" s="152"/>
      <c r="Q33" s="152"/>
      <c r="R33" s="152"/>
    </row>
    <row r="34" spans="1:18">
      <c r="A34" s="276" t="s">
        <v>621</v>
      </c>
      <c r="B34" s="279">
        <v>1</v>
      </c>
      <c r="C34" s="277">
        <v>0</v>
      </c>
      <c r="D34" s="279">
        <v>1</v>
      </c>
      <c r="E34" s="277">
        <v>0</v>
      </c>
      <c r="F34" s="279">
        <v>1</v>
      </c>
      <c r="G34" s="277">
        <v>0</v>
      </c>
      <c r="H34" s="279">
        <v>700000</v>
      </c>
      <c r="I34" s="277" t="s">
        <v>0</v>
      </c>
      <c r="J34" s="281">
        <f>B34*D34*F34*H34</f>
        <v>700000</v>
      </c>
      <c r="K34" s="154"/>
      <c r="L34" s="152"/>
      <c r="M34" s="152"/>
      <c r="N34" s="152"/>
      <c r="O34" s="152"/>
      <c r="P34" s="152"/>
      <c r="Q34" s="152"/>
      <c r="R34" s="152"/>
    </row>
    <row r="35" spans="1:18">
      <c r="A35" s="275" t="s">
        <v>622</v>
      </c>
      <c r="B35" s="279"/>
      <c r="C35" s="277"/>
      <c r="D35" s="279"/>
      <c r="E35" s="277"/>
      <c r="F35" s="279"/>
      <c r="G35" s="277"/>
      <c r="H35" s="279"/>
      <c r="I35" s="277"/>
      <c r="J35" s="281"/>
      <c r="K35" s="154"/>
      <c r="L35" s="152"/>
      <c r="M35" s="152"/>
      <c r="N35" s="152"/>
      <c r="O35" s="152"/>
      <c r="P35" s="152"/>
      <c r="Q35" s="152"/>
      <c r="R35" s="152"/>
    </row>
    <row r="36" spans="1:18">
      <c r="A36" s="276" t="s">
        <v>623</v>
      </c>
      <c r="B36" s="279">
        <v>1</v>
      </c>
      <c r="C36" s="277">
        <v>0</v>
      </c>
      <c r="D36" s="279">
        <v>1</v>
      </c>
      <c r="E36" s="277">
        <v>0</v>
      </c>
      <c r="F36" s="279">
        <v>1</v>
      </c>
      <c r="G36" s="277">
        <v>0</v>
      </c>
      <c r="H36" s="279">
        <v>200000</v>
      </c>
      <c r="I36" s="277" t="s">
        <v>0</v>
      </c>
      <c r="J36" s="281">
        <f>B36*D36*F36*H36</f>
        <v>200000</v>
      </c>
      <c r="K36" s="154"/>
      <c r="L36" s="152"/>
      <c r="M36" s="152"/>
      <c r="N36" s="152"/>
      <c r="O36" s="152"/>
      <c r="P36" s="152"/>
      <c r="Q36" s="152"/>
      <c r="R36" s="152"/>
    </row>
    <row r="37" spans="1:18">
      <c r="A37" s="275" t="s">
        <v>380</v>
      </c>
      <c r="B37" s="279"/>
      <c r="C37" s="277"/>
      <c r="D37" s="279"/>
      <c r="E37" s="277"/>
      <c r="F37" s="279"/>
      <c r="G37" s="277"/>
      <c r="H37" s="279"/>
      <c r="I37" s="277"/>
      <c r="J37" s="281"/>
      <c r="K37" s="154"/>
      <c r="L37" s="152"/>
      <c r="M37" s="152"/>
      <c r="N37" s="152"/>
      <c r="O37" s="152"/>
      <c r="P37" s="152"/>
      <c r="Q37" s="152"/>
      <c r="R37" s="152"/>
    </row>
    <row r="38" spans="1:18">
      <c r="A38" s="276" t="s">
        <v>624</v>
      </c>
      <c r="B38" s="279">
        <v>1</v>
      </c>
      <c r="C38" s="277">
        <v>0</v>
      </c>
      <c r="D38" s="279">
        <v>1</v>
      </c>
      <c r="E38" s="277">
        <v>0</v>
      </c>
      <c r="F38" s="279">
        <v>1</v>
      </c>
      <c r="G38" s="277">
        <v>0</v>
      </c>
      <c r="H38" s="279">
        <v>200000</v>
      </c>
      <c r="I38" s="277" t="s">
        <v>0</v>
      </c>
      <c r="J38" s="281">
        <f>B38*D38*F38*H38</f>
        <v>200000</v>
      </c>
      <c r="K38" s="154"/>
      <c r="L38" s="152"/>
      <c r="M38" s="152"/>
      <c r="N38" s="152"/>
      <c r="O38" s="152"/>
      <c r="P38" s="152"/>
      <c r="Q38" s="152"/>
      <c r="R38" s="152"/>
    </row>
    <row r="39" spans="1:18">
      <c r="A39" s="275" t="s">
        <v>625</v>
      </c>
      <c r="B39" s="279"/>
      <c r="C39" s="277"/>
      <c r="D39" s="279"/>
      <c r="E39" s="277"/>
      <c r="F39" s="279"/>
      <c r="G39" s="277"/>
      <c r="H39" s="279"/>
      <c r="I39" s="277"/>
      <c r="J39" s="281"/>
      <c r="K39" s="154"/>
      <c r="L39" s="152"/>
      <c r="M39" s="152"/>
      <c r="N39" s="152"/>
      <c r="O39" s="152"/>
      <c r="P39" s="152"/>
      <c r="Q39" s="152"/>
      <c r="R39" s="152"/>
    </row>
    <row r="40" spans="1:18">
      <c r="A40" s="276" t="s">
        <v>626</v>
      </c>
      <c r="B40" s="279">
        <v>1</v>
      </c>
      <c r="C40" s="277">
        <v>0</v>
      </c>
      <c r="D40" s="279">
        <v>1</v>
      </c>
      <c r="E40" s="277">
        <v>0</v>
      </c>
      <c r="F40" s="279">
        <v>1</v>
      </c>
      <c r="G40" s="277">
        <v>0</v>
      </c>
      <c r="H40" s="279">
        <v>300000</v>
      </c>
      <c r="I40" s="277" t="s">
        <v>0</v>
      </c>
      <c r="J40" s="281">
        <f>B40*D40*F40*H40</f>
        <v>300000</v>
      </c>
      <c r="K40" s="154"/>
      <c r="L40" s="152"/>
      <c r="M40" s="152"/>
      <c r="N40" s="152"/>
      <c r="O40" s="152"/>
      <c r="P40" s="152"/>
      <c r="Q40" s="152"/>
      <c r="R40" s="152"/>
    </row>
    <row r="41" spans="1:18">
      <c r="A41" s="275" t="s">
        <v>381</v>
      </c>
      <c r="B41" s="279"/>
      <c r="C41" s="277"/>
      <c r="D41" s="279"/>
      <c r="E41" s="277"/>
      <c r="F41" s="279"/>
      <c r="G41" s="277"/>
      <c r="H41" s="279"/>
      <c r="I41" s="277"/>
      <c r="J41" s="281"/>
      <c r="K41" s="154"/>
      <c r="L41" s="152"/>
      <c r="M41" s="152"/>
      <c r="N41" s="152"/>
      <c r="O41" s="152"/>
      <c r="P41" s="152"/>
      <c r="Q41" s="152"/>
      <c r="R41" s="152"/>
    </row>
    <row r="42" spans="1:18">
      <c r="A42" s="276" t="s">
        <v>627</v>
      </c>
      <c r="B42" s="279">
        <v>1</v>
      </c>
      <c r="C42" s="277">
        <v>0</v>
      </c>
      <c r="D42" s="279">
        <v>1</v>
      </c>
      <c r="E42" s="277">
        <v>0</v>
      </c>
      <c r="F42" s="279">
        <v>1</v>
      </c>
      <c r="G42" s="277">
        <v>0</v>
      </c>
      <c r="H42" s="279">
        <v>13000</v>
      </c>
      <c r="I42" s="277" t="s">
        <v>0</v>
      </c>
      <c r="J42" s="281">
        <f>B42*D42*F42*H42</f>
        <v>13000</v>
      </c>
      <c r="K42" s="154"/>
      <c r="L42" s="152"/>
      <c r="M42" s="152"/>
      <c r="N42" s="152"/>
      <c r="O42" s="152"/>
      <c r="P42" s="152"/>
      <c r="Q42" s="152"/>
      <c r="R42" s="152"/>
    </row>
    <row r="43" spans="1:18">
      <c r="A43" s="152"/>
      <c r="B43" s="152"/>
      <c r="C43" s="152"/>
      <c r="D43" s="152"/>
      <c r="E43" s="152"/>
      <c r="F43" s="152"/>
      <c r="G43" s="152"/>
      <c r="H43" s="152"/>
      <c r="I43" s="152"/>
      <c r="J43" s="153"/>
      <c r="K43" s="152"/>
      <c r="L43" s="152"/>
      <c r="M43" s="152"/>
      <c r="N43" s="152"/>
      <c r="O43" s="152"/>
      <c r="P43" s="152"/>
      <c r="Q43" s="152"/>
      <c r="R43" s="152"/>
    </row>
    <row r="44" spans="1:18">
      <c r="A44" s="152"/>
      <c r="B44" s="152"/>
      <c r="C44" s="152"/>
      <c r="D44" s="152"/>
      <c r="E44" s="152"/>
      <c r="F44" s="152"/>
      <c r="G44" s="152"/>
      <c r="H44" s="152"/>
      <c r="I44" s="152"/>
      <c r="J44" s="153"/>
      <c r="K44" s="152"/>
      <c r="L44" s="152"/>
      <c r="M44" s="152"/>
      <c r="N44" s="152"/>
      <c r="O44" s="152"/>
      <c r="P44" s="152"/>
      <c r="Q44" s="152"/>
      <c r="R44" s="152"/>
    </row>
    <row r="45" spans="1:18">
      <c r="L45" s="152"/>
      <c r="M45" s="152"/>
      <c r="N45" s="152"/>
    </row>
    <row r="46" spans="1:18">
      <c r="L46" s="152"/>
      <c r="M46" s="152"/>
      <c r="N46" s="152"/>
    </row>
    <row r="47" spans="1:18">
      <c r="L47" s="152"/>
      <c r="M47" s="152"/>
      <c r="N47" s="152"/>
    </row>
    <row r="48" spans="1:18">
      <c r="L48" s="152"/>
      <c r="M48" s="152"/>
      <c r="N48" s="152"/>
    </row>
    <row r="49" spans="12:14">
      <c r="L49" s="152"/>
      <c r="M49" s="152"/>
      <c r="N49" s="152"/>
    </row>
    <row r="50" spans="12:14">
      <c r="L50" s="152"/>
      <c r="M50" s="152"/>
      <c r="N50" s="152"/>
    </row>
    <row r="51" spans="12:14">
      <c r="L51" s="152"/>
      <c r="M51" s="152"/>
      <c r="N51" s="152"/>
    </row>
    <row r="52" spans="12:14">
      <c r="L52" s="152"/>
      <c r="M52" s="152"/>
      <c r="N52" s="152"/>
    </row>
    <row r="53" spans="12:14">
      <c r="L53" s="152"/>
      <c r="M53" s="152"/>
      <c r="N53" s="152"/>
    </row>
    <row r="54" spans="12:14">
      <c r="L54" s="152"/>
      <c r="M54" s="152"/>
      <c r="N54" s="152"/>
    </row>
  </sheetData>
  <mergeCells count="11">
    <mergeCell ref="K7:K8"/>
    <mergeCell ref="A1:K1"/>
    <mergeCell ref="A2:K2"/>
    <mergeCell ref="A3:K3"/>
    <mergeCell ref="A6:A8"/>
    <mergeCell ref="B6:K6"/>
    <mergeCell ref="B7:C7"/>
    <mergeCell ref="D7:E7"/>
    <mergeCell ref="F7:G7"/>
    <mergeCell ref="H7:I7"/>
    <mergeCell ref="J7:J8"/>
  </mergeCells>
  <printOptions horizontalCentered="1"/>
  <pageMargins left="0.59055118110236227" right="0.19685039370078741" top="0.74803149606299213" bottom="0.59055118110236227" header="0.31496062992125984" footer="0.31496062992125984"/>
  <pageSetup paperSize="9" scale="51" fitToHeight="10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E243"/>
  <sheetViews>
    <sheetView workbookViewId="0">
      <selection activeCell="H9" sqref="H9"/>
    </sheetView>
  </sheetViews>
  <sheetFormatPr defaultRowHeight="23.25"/>
  <cols>
    <col min="1" max="1" width="22.1640625" style="109" customWidth="1"/>
    <col min="2" max="2" width="13.83203125" style="109" bestFit="1" customWidth="1"/>
    <col min="3" max="3" width="14.33203125" style="109" bestFit="1" customWidth="1"/>
    <col min="4" max="4" width="14.1640625" style="109" bestFit="1" customWidth="1"/>
    <col min="5" max="5" width="55" style="109" customWidth="1"/>
    <col min="6" max="16384" width="9.33203125" style="109"/>
  </cols>
  <sheetData>
    <row r="1" spans="1:5" s="108" customFormat="1">
      <c r="A1" s="112" t="s">
        <v>217</v>
      </c>
      <c r="B1" s="203" t="s">
        <v>270</v>
      </c>
      <c r="C1" s="203" t="s">
        <v>237</v>
      </c>
      <c r="D1" s="203" t="s">
        <v>238</v>
      </c>
      <c r="E1" s="112" t="s">
        <v>447</v>
      </c>
    </row>
    <row r="2" spans="1:5">
      <c r="A2" s="200">
        <v>5201010010</v>
      </c>
      <c r="E2" s="114" t="s">
        <v>530</v>
      </c>
    </row>
    <row r="3" spans="1:5">
      <c r="A3" s="200">
        <v>5201020010</v>
      </c>
      <c r="E3" s="114" t="s">
        <v>531</v>
      </c>
    </row>
    <row r="4" spans="1:5">
      <c r="A4" s="200">
        <v>5201020020</v>
      </c>
      <c r="E4" s="114" t="s">
        <v>532</v>
      </c>
    </row>
    <row r="5" spans="1:5">
      <c r="A5" s="200">
        <v>5202010070</v>
      </c>
      <c r="E5" s="114" t="s">
        <v>533</v>
      </c>
    </row>
    <row r="6" spans="1:5">
      <c r="A6" s="200">
        <v>5202010080</v>
      </c>
      <c r="E6" s="114" t="s">
        <v>534</v>
      </c>
    </row>
    <row r="7" spans="1:5">
      <c r="A7" s="200">
        <v>5203010040</v>
      </c>
      <c r="E7" s="114" t="s">
        <v>535</v>
      </c>
    </row>
    <row r="8" spans="1:5">
      <c r="A8" s="200">
        <v>5203020010</v>
      </c>
      <c r="E8" s="114" t="s">
        <v>536</v>
      </c>
    </row>
    <row r="9" spans="1:5">
      <c r="A9" s="200">
        <v>5203020070</v>
      </c>
      <c r="E9" s="114" t="s">
        <v>537</v>
      </c>
    </row>
    <row r="10" spans="1:5">
      <c r="A10" s="200">
        <v>5205010080</v>
      </c>
      <c r="E10" s="114" t="s">
        <v>538</v>
      </c>
    </row>
    <row r="11" spans="1:5">
      <c r="A11" s="200">
        <v>5205010090</v>
      </c>
      <c r="E11" s="114" t="s">
        <v>539</v>
      </c>
    </row>
    <row r="12" spans="1:5">
      <c r="A12" s="200">
        <v>5502040050</v>
      </c>
      <c r="E12" s="114" t="s">
        <v>540</v>
      </c>
    </row>
    <row r="13" spans="1:5">
      <c r="A13" s="200">
        <v>5201030010</v>
      </c>
      <c r="E13" s="114" t="s">
        <v>271</v>
      </c>
    </row>
    <row r="14" spans="1:5">
      <c r="A14" s="200">
        <v>5203010050</v>
      </c>
      <c r="E14" s="114" t="s">
        <v>272</v>
      </c>
    </row>
    <row r="15" spans="1:5">
      <c r="A15" s="200">
        <v>5203020020</v>
      </c>
      <c r="E15" s="114" t="s">
        <v>273</v>
      </c>
    </row>
    <row r="16" spans="1:5">
      <c r="A16" s="200">
        <v>5201030020</v>
      </c>
      <c r="E16" s="114" t="s">
        <v>274</v>
      </c>
    </row>
    <row r="17" spans="1:5">
      <c r="A17" s="200">
        <v>5202010100</v>
      </c>
      <c r="E17" s="114" t="s">
        <v>275</v>
      </c>
    </row>
    <row r="18" spans="1:5">
      <c r="A18" s="200">
        <v>5202010120</v>
      </c>
      <c r="E18" s="114" t="s">
        <v>276</v>
      </c>
    </row>
    <row r="19" spans="1:5">
      <c r="A19" s="200">
        <v>5203010070</v>
      </c>
      <c r="E19" s="114" t="s">
        <v>277</v>
      </c>
    </row>
    <row r="20" spans="1:5">
      <c r="A20" s="200">
        <v>5203010010</v>
      </c>
      <c r="E20" s="114" t="s">
        <v>278</v>
      </c>
    </row>
    <row r="21" spans="1:5">
      <c r="A21" s="200">
        <v>5203010020</v>
      </c>
      <c r="E21" s="114" t="s">
        <v>279</v>
      </c>
    </row>
    <row r="22" spans="1:5">
      <c r="A22" s="200">
        <v>5203010030</v>
      </c>
      <c r="E22" s="114" t="s">
        <v>280</v>
      </c>
    </row>
    <row r="23" spans="1:5">
      <c r="A23" s="200">
        <v>5203020030</v>
      </c>
      <c r="E23" s="114" t="s">
        <v>281</v>
      </c>
    </row>
    <row r="24" spans="1:5">
      <c r="A24" s="200">
        <v>5203020040</v>
      </c>
      <c r="E24" s="114" t="s">
        <v>282</v>
      </c>
    </row>
    <row r="25" spans="1:5">
      <c r="A25" s="200">
        <v>5203020050</v>
      </c>
      <c r="E25" s="114" t="s">
        <v>283</v>
      </c>
    </row>
    <row r="26" spans="1:5">
      <c r="A26" s="200">
        <v>5203020060</v>
      </c>
      <c r="E26" s="114" t="s">
        <v>284</v>
      </c>
    </row>
    <row r="27" spans="1:5">
      <c r="A27" s="200">
        <v>5203020080</v>
      </c>
      <c r="E27" s="114" t="s">
        <v>285</v>
      </c>
    </row>
    <row r="28" spans="1:5">
      <c r="A28" s="200">
        <v>5203020090</v>
      </c>
      <c r="E28" s="114" t="s">
        <v>286</v>
      </c>
    </row>
    <row r="29" spans="1:5">
      <c r="A29" s="200">
        <v>5203020100</v>
      </c>
      <c r="E29" s="114" t="s">
        <v>287</v>
      </c>
    </row>
    <row r="30" spans="1:5">
      <c r="A30" s="200">
        <v>5203020110</v>
      </c>
      <c r="E30" s="114" t="s">
        <v>288</v>
      </c>
    </row>
    <row r="31" spans="1:5">
      <c r="A31" s="200">
        <v>5203029990</v>
      </c>
      <c r="E31" s="114" t="s">
        <v>289</v>
      </c>
    </row>
    <row r="32" spans="1:5">
      <c r="A32" s="200">
        <v>5301010010</v>
      </c>
      <c r="E32" s="114" t="s">
        <v>290</v>
      </c>
    </row>
    <row r="33" spans="1:5">
      <c r="A33" s="200">
        <v>5301010020</v>
      </c>
      <c r="E33" s="114" t="s">
        <v>291</v>
      </c>
    </row>
    <row r="34" spans="1:5">
      <c r="A34" s="200">
        <v>5301010030</v>
      </c>
      <c r="E34" s="114" t="s">
        <v>292</v>
      </c>
    </row>
    <row r="35" spans="1:5">
      <c r="A35" s="200">
        <v>5301010040</v>
      </c>
      <c r="E35" s="114" t="s">
        <v>293</v>
      </c>
    </row>
    <row r="36" spans="1:5">
      <c r="A36" s="200">
        <v>5301010050</v>
      </c>
      <c r="E36" s="114" t="s">
        <v>294</v>
      </c>
    </row>
    <row r="37" spans="1:5">
      <c r="A37" s="200">
        <v>5301010060</v>
      </c>
      <c r="E37" s="114" t="s">
        <v>295</v>
      </c>
    </row>
    <row r="38" spans="1:5">
      <c r="A38" s="200">
        <v>5301010070</v>
      </c>
      <c r="E38" s="114" t="s">
        <v>296</v>
      </c>
    </row>
    <row r="39" spans="1:5">
      <c r="A39" s="200">
        <v>5301010080</v>
      </c>
      <c r="E39" s="114" t="s">
        <v>297</v>
      </c>
    </row>
    <row r="40" spans="1:5">
      <c r="A40" s="200">
        <v>5301010090</v>
      </c>
      <c r="E40" s="114" t="s">
        <v>298</v>
      </c>
    </row>
    <row r="41" spans="1:5">
      <c r="A41" s="200">
        <v>5301019990</v>
      </c>
      <c r="E41" s="114" t="s">
        <v>299</v>
      </c>
    </row>
    <row r="42" spans="1:5">
      <c r="A42" s="200">
        <v>5302080010</v>
      </c>
      <c r="E42" s="114" t="s">
        <v>300</v>
      </c>
    </row>
    <row r="43" spans="1:5">
      <c r="A43" s="200">
        <v>1505010010</v>
      </c>
      <c r="E43" s="114" t="s">
        <v>301</v>
      </c>
    </row>
    <row r="44" spans="1:5">
      <c r="A44" s="200">
        <v>1505030010</v>
      </c>
      <c r="E44" s="114" t="s">
        <v>302</v>
      </c>
    </row>
    <row r="45" spans="1:5">
      <c r="A45" s="200">
        <v>1505030020</v>
      </c>
      <c r="E45" s="114" t="s">
        <v>303</v>
      </c>
    </row>
    <row r="46" spans="1:5">
      <c r="A46" s="200">
        <v>1505030030</v>
      </c>
      <c r="E46" s="114" t="s">
        <v>304</v>
      </c>
    </row>
    <row r="47" spans="1:5">
      <c r="A47" s="200">
        <v>5204029990</v>
      </c>
      <c r="E47" s="114" t="s">
        <v>305</v>
      </c>
    </row>
    <row r="48" spans="1:5">
      <c r="A48" s="200">
        <v>5205010030</v>
      </c>
      <c r="E48" s="114" t="s">
        <v>306</v>
      </c>
    </row>
    <row r="49" spans="1:5">
      <c r="A49" s="200">
        <v>5205010040</v>
      </c>
      <c r="E49" s="114" t="s">
        <v>307</v>
      </c>
    </row>
    <row r="50" spans="1:5">
      <c r="A50" s="200">
        <v>5206010010</v>
      </c>
      <c r="E50" s="114" t="s">
        <v>308</v>
      </c>
    </row>
    <row r="51" spans="1:5">
      <c r="A51" s="200">
        <v>5206010020</v>
      </c>
      <c r="E51" s="114" t="s">
        <v>309</v>
      </c>
    </row>
    <row r="52" spans="1:5">
      <c r="A52" s="200">
        <v>5206020010</v>
      </c>
      <c r="E52" s="114" t="s">
        <v>310</v>
      </c>
    </row>
    <row r="53" spans="1:5">
      <c r="A53" s="200">
        <v>5206020020</v>
      </c>
      <c r="E53" s="114" t="s">
        <v>311</v>
      </c>
    </row>
    <row r="54" spans="1:5">
      <c r="A54" s="200">
        <v>5302010010</v>
      </c>
      <c r="E54" s="114" t="s">
        <v>312</v>
      </c>
    </row>
    <row r="55" spans="1:5">
      <c r="A55" s="200">
        <v>5302010020</v>
      </c>
      <c r="E55" s="114" t="s">
        <v>313</v>
      </c>
    </row>
    <row r="56" spans="1:5">
      <c r="A56" s="200">
        <v>5302010030</v>
      </c>
      <c r="E56" s="114" t="s">
        <v>314</v>
      </c>
    </row>
    <row r="57" spans="1:5">
      <c r="A57" s="200">
        <v>5302010040</v>
      </c>
      <c r="E57" s="114" t="s">
        <v>315</v>
      </c>
    </row>
    <row r="58" spans="1:5">
      <c r="A58" s="200">
        <v>5302010050</v>
      </c>
      <c r="E58" s="114" t="s">
        <v>316</v>
      </c>
    </row>
    <row r="59" spans="1:5">
      <c r="A59" s="200">
        <v>5302020010</v>
      </c>
      <c r="E59" s="114" t="s">
        <v>317</v>
      </c>
    </row>
    <row r="60" spans="1:5">
      <c r="A60" s="200">
        <v>5302020020</v>
      </c>
      <c r="E60" s="114" t="s">
        <v>318</v>
      </c>
    </row>
    <row r="61" spans="1:5">
      <c r="A61" s="200">
        <v>5302020030</v>
      </c>
      <c r="E61" s="114" t="s">
        <v>319</v>
      </c>
    </row>
    <row r="62" spans="1:5">
      <c r="A62" s="200">
        <v>5302029990</v>
      </c>
      <c r="E62" s="114" t="s">
        <v>320</v>
      </c>
    </row>
    <row r="63" spans="1:5">
      <c r="A63" s="200">
        <v>5302030010</v>
      </c>
      <c r="E63" s="114" t="s">
        <v>321</v>
      </c>
    </row>
    <row r="64" spans="1:5">
      <c r="A64" s="200">
        <v>5302030020</v>
      </c>
      <c r="E64" s="114" t="s">
        <v>322</v>
      </c>
    </row>
    <row r="65" spans="1:5">
      <c r="A65" s="200">
        <v>5302030030</v>
      </c>
      <c r="E65" s="114" t="s">
        <v>323</v>
      </c>
    </row>
    <row r="66" spans="1:5">
      <c r="A66" s="200">
        <v>5302030040</v>
      </c>
      <c r="E66" s="114" t="s">
        <v>324</v>
      </c>
    </row>
    <row r="67" spans="1:5">
      <c r="A67" s="200">
        <v>5302030050</v>
      </c>
      <c r="E67" s="114" t="s">
        <v>325</v>
      </c>
    </row>
    <row r="68" spans="1:5">
      <c r="A68" s="200">
        <v>5302030060</v>
      </c>
      <c r="E68" s="114" t="s">
        <v>326</v>
      </c>
    </row>
    <row r="69" spans="1:5">
      <c r="A69" s="200">
        <v>5302030070</v>
      </c>
      <c r="E69" s="114" t="s">
        <v>327</v>
      </c>
    </row>
    <row r="70" spans="1:5">
      <c r="A70" s="200">
        <v>5302039990</v>
      </c>
      <c r="E70" s="114" t="s">
        <v>328</v>
      </c>
    </row>
    <row r="71" spans="1:5">
      <c r="A71" s="200">
        <v>5302040010</v>
      </c>
      <c r="E71" s="114" t="s">
        <v>329</v>
      </c>
    </row>
    <row r="72" spans="1:5">
      <c r="A72" s="200">
        <v>5302050010</v>
      </c>
      <c r="E72" s="114" t="s">
        <v>330</v>
      </c>
    </row>
    <row r="73" spans="1:5">
      <c r="A73" s="200">
        <v>5302050020</v>
      </c>
      <c r="E73" s="114" t="s">
        <v>331</v>
      </c>
    </row>
    <row r="74" spans="1:5">
      <c r="A74" s="201">
        <v>5302050030</v>
      </c>
      <c r="E74" s="202" t="s">
        <v>332</v>
      </c>
    </row>
    <row r="75" spans="1:5">
      <c r="A75" s="200">
        <v>5302060010</v>
      </c>
      <c r="E75" s="114" t="s">
        <v>333</v>
      </c>
    </row>
    <row r="76" spans="1:5">
      <c r="A76" s="200">
        <v>5302060020</v>
      </c>
      <c r="E76" s="114" t="s">
        <v>334</v>
      </c>
    </row>
    <row r="77" spans="1:5">
      <c r="A77" s="200">
        <v>5302060030</v>
      </c>
      <c r="E77" s="114" t="s">
        <v>335</v>
      </c>
    </row>
    <row r="78" spans="1:5">
      <c r="A78" s="200">
        <v>5302069990</v>
      </c>
      <c r="E78" s="114" t="s">
        <v>336</v>
      </c>
    </row>
    <row r="79" spans="1:5">
      <c r="A79" s="200">
        <v>5302070010</v>
      </c>
      <c r="E79" s="114" t="s">
        <v>337</v>
      </c>
    </row>
    <row r="80" spans="1:5">
      <c r="A80" s="200">
        <v>5302080020</v>
      </c>
      <c r="E80" s="114" t="s">
        <v>338</v>
      </c>
    </row>
    <row r="81" spans="1:5">
      <c r="A81" s="200">
        <v>5302090010</v>
      </c>
      <c r="E81" s="114" t="s">
        <v>339</v>
      </c>
    </row>
    <row r="82" spans="1:5">
      <c r="A82" s="200">
        <v>5302999990</v>
      </c>
      <c r="E82" s="114" t="s">
        <v>340</v>
      </c>
    </row>
    <row r="83" spans="1:5">
      <c r="A83" s="200">
        <v>5304010010</v>
      </c>
      <c r="E83" s="114" t="s">
        <v>341</v>
      </c>
    </row>
    <row r="84" spans="1:5">
      <c r="A84" s="200">
        <v>5304010020</v>
      </c>
      <c r="E84" s="114" t="s">
        <v>342</v>
      </c>
    </row>
    <row r="85" spans="1:5">
      <c r="A85" s="200">
        <v>5304010030</v>
      </c>
      <c r="E85" s="114" t="s">
        <v>343</v>
      </c>
    </row>
    <row r="86" spans="1:5">
      <c r="A86" s="200">
        <v>5304010040</v>
      </c>
      <c r="E86" s="114" t="s">
        <v>344</v>
      </c>
    </row>
    <row r="87" spans="1:5">
      <c r="A87" s="200">
        <v>5304010050</v>
      </c>
      <c r="E87" s="114" t="s">
        <v>345</v>
      </c>
    </row>
    <row r="88" spans="1:5">
      <c r="A88" s="200">
        <v>5304010060</v>
      </c>
      <c r="E88" s="114" t="s">
        <v>346</v>
      </c>
    </row>
    <row r="89" spans="1:5">
      <c r="A89" s="200">
        <v>5304010070</v>
      </c>
      <c r="E89" s="114" t="s">
        <v>347</v>
      </c>
    </row>
    <row r="90" spans="1:5">
      <c r="A90" s="200">
        <v>5304010080</v>
      </c>
      <c r="E90" s="114" t="s">
        <v>348</v>
      </c>
    </row>
    <row r="91" spans="1:5">
      <c r="A91" s="200">
        <v>5304040010</v>
      </c>
      <c r="E91" s="114" t="s">
        <v>349</v>
      </c>
    </row>
    <row r="92" spans="1:5">
      <c r="A92" s="200">
        <v>5304050010</v>
      </c>
      <c r="E92" s="114" t="s">
        <v>350</v>
      </c>
    </row>
    <row r="93" spans="1:5">
      <c r="A93" s="200">
        <v>5304050020</v>
      </c>
      <c r="E93" s="114" t="s">
        <v>351</v>
      </c>
    </row>
    <row r="94" spans="1:5" s="111" customFormat="1">
      <c r="A94" s="200">
        <v>5304050030</v>
      </c>
      <c r="E94" s="114" t="s">
        <v>352</v>
      </c>
    </row>
    <row r="95" spans="1:5">
      <c r="A95" s="200">
        <v>5304990010</v>
      </c>
      <c r="E95" s="114" t="s">
        <v>353</v>
      </c>
    </row>
    <row r="96" spans="1:5">
      <c r="A96" s="200">
        <v>5304999990</v>
      </c>
      <c r="E96" s="114" t="s">
        <v>354</v>
      </c>
    </row>
    <row r="97" spans="1:5">
      <c r="A97" s="200">
        <v>5502040020</v>
      </c>
      <c r="E97" s="114" t="s">
        <v>355</v>
      </c>
    </row>
    <row r="98" spans="1:5">
      <c r="A98" s="200">
        <v>5502040030</v>
      </c>
      <c r="E98" s="114" t="s">
        <v>356</v>
      </c>
    </row>
    <row r="99" spans="1:5">
      <c r="A99" s="200">
        <v>5304020010</v>
      </c>
      <c r="E99" s="114" t="s">
        <v>357</v>
      </c>
    </row>
    <row r="100" spans="1:5">
      <c r="A100" s="200">
        <v>5304020020</v>
      </c>
      <c r="E100" s="114" t="s">
        <v>358</v>
      </c>
    </row>
    <row r="101" spans="1:5">
      <c r="A101" s="200">
        <v>5304020030</v>
      </c>
      <c r="E101" s="114" t="s">
        <v>359</v>
      </c>
    </row>
    <row r="102" spans="1:5">
      <c r="A102" s="200">
        <v>5304020040</v>
      </c>
      <c r="E102" s="114" t="s">
        <v>360</v>
      </c>
    </row>
    <row r="103" spans="1:5">
      <c r="A103" s="200">
        <v>5304020050</v>
      </c>
      <c r="E103" s="114" t="s">
        <v>361</v>
      </c>
    </row>
    <row r="104" spans="1:5">
      <c r="A104" s="200">
        <v>5304020060</v>
      </c>
      <c r="E104" s="114" t="s">
        <v>362</v>
      </c>
    </row>
    <row r="105" spans="1:5">
      <c r="A105" s="200">
        <v>5304020070</v>
      </c>
      <c r="E105" s="114" t="s">
        <v>363</v>
      </c>
    </row>
    <row r="106" spans="1:5">
      <c r="A106" s="200">
        <v>1901030010</v>
      </c>
      <c r="E106" s="114" t="s">
        <v>364</v>
      </c>
    </row>
    <row r="107" spans="1:5">
      <c r="A107" s="200">
        <v>5303010010</v>
      </c>
      <c r="E107" s="114" t="s">
        <v>365</v>
      </c>
    </row>
    <row r="108" spans="1:5">
      <c r="A108" s="200">
        <v>5303010020</v>
      </c>
      <c r="E108" s="114" t="s">
        <v>366</v>
      </c>
    </row>
    <row r="109" spans="1:5">
      <c r="A109" s="200">
        <v>5303010030</v>
      </c>
      <c r="E109" s="114" t="s">
        <v>367</v>
      </c>
    </row>
    <row r="110" spans="1:5">
      <c r="A110" s="200">
        <v>5303010040</v>
      </c>
      <c r="E110" s="114" t="s">
        <v>368</v>
      </c>
    </row>
    <row r="111" spans="1:5">
      <c r="A111" s="200">
        <v>5303010050</v>
      </c>
      <c r="E111" s="114" t="s">
        <v>369</v>
      </c>
    </row>
    <row r="112" spans="1:5">
      <c r="A112" s="200">
        <v>5303010060</v>
      </c>
      <c r="E112" s="114" t="s">
        <v>370</v>
      </c>
    </row>
    <row r="113" spans="1:5">
      <c r="A113" s="200">
        <v>5303010070</v>
      </c>
      <c r="E113" s="114" t="s">
        <v>371</v>
      </c>
    </row>
    <row r="114" spans="1:5">
      <c r="A114" s="200">
        <v>5303010080</v>
      </c>
      <c r="E114" s="114" t="s">
        <v>372</v>
      </c>
    </row>
    <row r="115" spans="1:5">
      <c r="A115" s="200">
        <v>5303010090</v>
      </c>
      <c r="E115" s="114" t="s">
        <v>373</v>
      </c>
    </row>
    <row r="116" spans="1:5">
      <c r="A116" s="200">
        <v>5303010100</v>
      </c>
      <c r="E116" s="114" t="s">
        <v>374</v>
      </c>
    </row>
    <row r="117" spans="1:5">
      <c r="A117" s="200">
        <v>5303010110</v>
      </c>
      <c r="E117" s="114" t="s">
        <v>375</v>
      </c>
    </row>
    <row r="118" spans="1:5">
      <c r="A118" s="200">
        <v>5303010120</v>
      </c>
      <c r="E118" s="114" t="s">
        <v>376</v>
      </c>
    </row>
    <row r="119" spans="1:5">
      <c r="A119" s="200">
        <v>5303010130</v>
      </c>
      <c r="E119" s="114" t="s">
        <v>377</v>
      </c>
    </row>
    <row r="120" spans="1:5">
      <c r="A120" s="200">
        <v>5303010140</v>
      </c>
      <c r="E120" s="114" t="s">
        <v>378</v>
      </c>
    </row>
    <row r="121" spans="1:5">
      <c r="A121" s="200">
        <v>5303010150</v>
      </c>
      <c r="E121" s="114" t="s">
        <v>379</v>
      </c>
    </row>
    <row r="122" spans="1:5">
      <c r="A122" s="200">
        <v>5303010160</v>
      </c>
      <c r="E122" s="114" t="s">
        <v>380</v>
      </c>
    </row>
    <row r="123" spans="1:5">
      <c r="A123" s="200">
        <v>5303010170</v>
      </c>
      <c r="E123" s="114" t="s">
        <v>381</v>
      </c>
    </row>
    <row r="124" spans="1:5">
      <c r="A124" s="200">
        <v>5303010180</v>
      </c>
      <c r="E124" s="114" t="s">
        <v>382</v>
      </c>
    </row>
    <row r="125" spans="1:5">
      <c r="A125" s="200">
        <v>5303010190</v>
      </c>
      <c r="E125" s="114" t="s">
        <v>383</v>
      </c>
    </row>
    <row r="126" spans="1:5">
      <c r="A126" s="200">
        <v>5303010200</v>
      </c>
      <c r="E126" s="114" t="s">
        <v>384</v>
      </c>
    </row>
    <row r="127" spans="1:5">
      <c r="A127" s="200">
        <v>5303010210</v>
      </c>
      <c r="E127" s="114" t="s">
        <v>385</v>
      </c>
    </row>
    <row r="128" spans="1:5">
      <c r="A128" s="200">
        <v>5303010220</v>
      </c>
      <c r="E128" s="114" t="s">
        <v>386</v>
      </c>
    </row>
    <row r="129" spans="1:5">
      <c r="A129" s="200">
        <v>5303010230</v>
      </c>
      <c r="E129" s="114" t="s">
        <v>387</v>
      </c>
    </row>
    <row r="130" spans="1:5">
      <c r="A130" s="200">
        <v>5303010240</v>
      </c>
      <c r="E130" s="114" t="s">
        <v>388</v>
      </c>
    </row>
    <row r="131" spans="1:5">
      <c r="A131" s="200">
        <v>5303010250</v>
      </c>
      <c r="E131" s="114" t="s">
        <v>389</v>
      </c>
    </row>
    <row r="132" spans="1:5">
      <c r="A132" s="200">
        <v>5303010260</v>
      </c>
      <c r="E132" s="114" t="s">
        <v>390</v>
      </c>
    </row>
    <row r="133" spans="1:5">
      <c r="A133" s="200">
        <v>1503010010</v>
      </c>
      <c r="E133" s="114" t="s">
        <v>391</v>
      </c>
    </row>
    <row r="134" spans="1:5">
      <c r="A134" s="200">
        <v>1503020010</v>
      </c>
      <c r="E134" s="114" t="s">
        <v>392</v>
      </c>
    </row>
    <row r="135" spans="1:5">
      <c r="A135" s="200">
        <v>1503030010</v>
      </c>
      <c r="E135" s="114" t="s">
        <v>393</v>
      </c>
    </row>
    <row r="136" spans="1:5">
      <c r="A136" s="200">
        <v>1503040010</v>
      </c>
      <c r="E136" s="114" t="s">
        <v>394</v>
      </c>
    </row>
    <row r="137" spans="1:5">
      <c r="A137" s="200">
        <v>1503050010</v>
      </c>
      <c r="E137" s="114" t="s">
        <v>395</v>
      </c>
    </row>
    <row r="138" spans="1:5">
      <c r="A138" s="200">
        <v>1503060010</v>
      </c>
      <c r="E138" s="114" t="s">
        <v>396</v>
      </c>
    </row>
    <row r="139" spans="1:5">
      <c r="A139" s="200">
        <v>1503070010</v>
      </c>
      <c r="E139" s="114" t="s">
        <v>397</v>
      </c>
    </row>
    <row r="140" spans="1:5">
      <c r="A140" s="200">
        <v>1503080010</v>
      </c>
      <c r="E140" s="114" t="s">
        <v>398</v>
      </c>
    </row>
    <row r="141" spans="1:5">
      <c r="A141" s="200">
        <v>1503090010</v>
      </c>
      <c r="E141" s="114" t="s">
        <v>399</v>
      </c>
    </row>
    <row r="142" spans="1:5">
      <c r="A142" s="200">
        <v>1503100010</v>
      </c>
      <c r="E142" s="114" t="s">
        <v>400</v>
      </c>
    </row>
    <row r="143" spans="1:5">
      <c r="A143" s="200">
        <v>1503110010</v>
      </c>
      <c r="E143" s="114" t="s">
        <v>401</v>
      </c>
    </row>
    <row r="144" spans="1:5">
      <c r="A144" s="200">
        <v>1503120010</v>
      </c>
      <c r="E144" s="114" t="s">
        <v>402</v>
      </c>
    </row>
    <row r="145" spans="1:5">
      <c r="A145" s="200">
        <v>1503130010</v>
      </c>
      <c r="E145" s="114" t="s">
        <v>403</v>
      </c>
    </row>
    <row r="146" spans="1:5">
      <c r="A146" s="200">
        <v>1503140010</v>
      </c>
      <c r="E146" s="114" t="s">
        <v>404</v>
      </c>
    </row>
    <row r="147" spans="1:5">
      <c r="A147" s="200">
        <v>1503150010</v>
      </c>
      <c r="E147" s="114" t="s">
        <v>405</v>
      </c>
    </row>
    <row r="148" spans="1:5">
      <c r="A148" s="200">
        <v>1503160010</v>
      </c>
      <c r="E148" s="114" t="s">
        <v>406</v>
      </c>
    </row>
    <row r="149" spans="1:5">
      <c r="A149" s="200">
        <v>1503980010</v>
      </c>
      <c r="E149" s="114" t="s">
        <v>407</v>
      </c>
    </row>
    <row r="150" spans="1:5">
      <c r="A150" s="200">
        <v>1505020010</v>
      </c>
      <c r="E150" s="114" t="s">
        <v>408</v>
      </c>
    </row>
    <row r="151" spans="1:5">
      <c r="A151" s="200">
        <v>1501010010</v>
      </c>
      <c r="E151" s="114" t="s">
        <v>409</v>
      </c>
    </row>
    <row r="152" spans="1:5">
      <c r="A152" s="200">
        <v>1502010010</v>
      </c>
      <c r="E152" s="114" t="s">
        <v>410</v>
      </c>
    </row>
    <row r="153" spans="1:5">
      <c r="A153" s="200">
        <v>1502010020</v>
      </c>
      <c r="E153" s="114" t="s">
        <v>411</v>
      </c>
    </row>
    <row r="154" spans="1:5">
      <c r="A154" s="200">
        <v>1502010030</v>
      </c>
      <c r="E154" s="114" t="s">
        <v>412</v>
      </c>
    </row>
    <row r="155" spans="1:5">
      <c r="A155" s="200">
        <v>1502010040</v>
      </c>
      <c r="E155" s="114" t="s">
        <v>413</v>
      </c>
    </row>
    <row r="156" spans="1:5">
      <c r="A156" s="200">
        <v>1502020010</v>
      </c>
      <c r="E156" s="114" t="s">
        <v>414</v>
      </c>
    </row>
    <row r="157" spans="1:5">
      <c r="A157" s="200">
        <v>1504010010</v>
      </c>
      <c r="E157" s="114" t="s">
        <v>415</v>
      </c>
    </row>
    <row r="158" spans="1:5">
      <c r="A158" s="200">
        <v>1504020010</v>
      </c>
      <c r="E158" s="114" t="s">
        <v>416</v>
      </c>
    </row>
    <row r="159" spans="1:5">
      <c r="A159" s="200">
        <v>1504990010</v>
      </c>
      <c r="E159" s="114" t="s">
        <v>417</v>
      </c>
    </row>
    <row r="160" spans="1:5">
      <c r="A160" s="200">
        <v>1504990020</v>
      </c>
      <c r="E160" s="114" t="s">
        <v>418</v>
      </c>
    </row>
    <row r="161" spans="1:5">
      <c r="A161" s="200">
        <v>1504990030</v>
      </c>
      <c r="E161" s="114" t="s">
        <v>419</v>
      </c>
    </row>
    <row r="162" spans="1:5">
      <c r="A162" s="200">
        <v>1504990040</v>
      </c>
      <c r="E162" s="114" t="s">
        <v>420</v>
      </c>
    </row>
    <row r="163" spans="1:5">
      <c r="A163" s="200">
        <v>1504990050</v>
      </c>
      <c r="E163" s="114" t="s">
        <v>421</v>
      </c>
    </row>
    <row r="164" spans="1:5">
      <c r="A164" s="200">
        <v>1504999990</v>
      </c>
      <c r="E164" s="114" t="s">
        <v>422</v>
      </c>
    </row>
    <row r="165" spans="1:5">
      <c r="A165" s="200">
        <v>5202010060</v>
      </c>
      <c r="E165" s="114" t="s">
        <v>423</v>
      </c>
    </row>
    <row r="166" spans="1:5">
      <c r="A166" s="201">
        <v>5203010090</v>
      </c>
      <c r="E166" s="202" t="s">
        <v>424</v>
      </c>
    </row>
    <row r="167" spans="1:5">
      <c r="A167" s="201">
        <v>5204010120</v>
      </c>
      <c r="E167" s="202" t="s">
        <v>425</v>
      </c>
    </row>
    <row r="168" spans="1:5">
      <c r="A168" s="201">
        <v>5204020050</v>
      </c>
      <c r="E168" s="202" t="s">
        <v>426</v>
      </c>
    </row>
    <row r="169" spans="1:5">
      <c r="A169" s="201">
        <v>5204020060</v>
      </c>
      <c r="E169" s="202" t="s">
        <v>427</v>
      </c>
    </row>
    <row r="170" spans="1:5">
      <c r="A170" s="201">
        <v>5205010050</v>
      </c>
      <c r="E170" s="202" t="s">
        <v>428</v>
      </c>
    </row>
    <row r="171" spans="1:5">
      <c r="A171" s="200">
        <v>5501010010</v>
      </c>
      <c r="E171" s="114" t="s">
        <v>429</v>
      </c>
    </row>
    <row r="172" spans="1:5">
      <c r="A172" s="200">
        <v>5502010010</v>
      </c>
      <c r="E172" s="114" t="s">
        <v>430</v>
      </c>
    </row>
    <row r="173" spans="1:5" s="111" customFormat="1">
      <c r="A173" s="200">
        <v>5502010020</v>
      </c>
      <c r="E173" s="114" t="s">
        <v>431</v>
      </c>
    </row>
    <row r="174" spans="1:5" s="111" customFormat="1">
      <c r="A174" s="200">
        <v>5502010060</v>
      </c>
      <c r="E174" s="114" t="s">
        <v>432</v>
      </c>
    </row>
    <row r="175" spans="1:5" s="111" customFormat="1">
      <c r="A175" s="200">
        <v>5502010070</v>
      </c>
      <c r="E175" s="114" t="s">
        <v>433</v>
      </c>
    </row>
    <row r="176" spans="1:5" s="111" customFormat="1">
      <c r="A176" s="200">
        <v>5502020010</v>
      </c>
      <c r="E176" s="114" t="s">
        <v>434</v>
      </c>
    </row>
    <row r="177" spans="1:5" s="111" customFormat="1">
      <c r="A177" s="200">
        <v>5502020020</v>
      </c>
      <c r="E177" s="114" t="s">
        <v>435</v>
      </c>
    </row>
    <row r="178" spans="1:5" s="111" customFormat="1">
      <c r="A178" s="200">
        <v>5502030010</v>
      </c>
      <c r="E178" s="114" t="s">
        <v>436</v>
      </c>
    </row>
    <row r="179" spans="1:5" s="111" customFormat="1">
      <c r="A179" s="200">
        <v>5502030020</v>
      </c>
      <c r="E179" s="114" t="s">
        <v>437</v>
      </c>
    </row>
    <row r="180" spans="1:5" s="111" customFormat="1">
      <c r="A180" s="200">
        <v>5502040010</v>
      </c>
      <c r="E180" s="114" t="s">
        <v>438</v>
      </c>
    </row>
    <row r="181" spans="1:5" s="111" customFormat="1">
      <c r="A181" s="200">
        <v>5502050010</v>
      </c>
      <c r="E181" s="114" t="s">
        <v>439</v>
      </c>
    </row>
    <row r="182" spans="1:5" s="111" customFormat="1">
      <c r="A182" s="200">
        <v>5502059990</v>
      </c>
      <c r="E182" s="114" t="s">
        <v>440</v>
      </c>
    </row>
    <row r="183" spans="1:5" s="111" customFormat="1">
      <c r="A183" s="200">
        <v>5503010010</v>
      </c>
      <c r="E183" s="114" t="s">
        <v>441</v>
      </c>
    </row>
    <row r="184" spans="1:5" s="111" customFormat="1">
      <c r="A184" s="200" t="s">
        <v>541</v>
      </c>
      <c r="E184" s="114" t="s">
        <v>542</v>
      </c>
    </row>
    <row r="185" spans="1:5" s="111" customFormat="1">
      <c r="A185" s="200">
        <v>1503985010</v>
      </c>
      <c r="E185" s="114" t="s">
        <v>442</v>
      </c>
    </row>
    <row r="186" spans="1:5" s="111" customFormat="1">
      <c r="A186" s="200">
        <v>5204010060</v>
      </c>
      <c r="E186" s="114" t="s">
        <v>443</v>
      </c>
    </row>
    <row r="187" spans="1:5" s="111" customFormat="1">
      <c r="A187" s="200">
        <v>5204010080</v>
      </c>
      <c r="E187" s="114" t="s">
        <v>444</v>
      </c>
    </row>
    <row r="188" spans="1:5" s="111" customFormat="1">
      <c r="A188" s="200">
        <v>5204010090</v>
      </c>
      <c r="E188" s="114" t="s">
        <v>445</v>
      </c>
    </row>
    <row r="189" spans="1:5" s="111" customFormat="1">
      <c r="A189" s="114">
        <v>5204010110</v>
      </c>
      <c r="E189" s="114" t="s">
        <v>446</v>
      </c>
    </row>
    <row r="190" spans="1:5" s="111" customFormat="1">
      <c r="A190" s="114">
        <v>5205010100</v>
      </c>
      <c r="E190" s="114" t="s">
        <v>543</v>
      </c>
    </row>
    <row r="191" spans="1:5" s="111" customFormat="1">
      <c r="A191" s="114">
        <v>5202010130</v>
      </c>
      <c r="E191" s="114" t="s">
        <v>544</v>
      </c>
    </row>
    <row r="192" spans="1:5" s="111" customFormat="1">
      <c r="A192" s="114">
        <v>5204020070</v>
      </c>
      <c r="E192" s="114" t="s">
        <v>545</v>
      </c>
    </row>
    <row r="193" spans="1:5" s="111" customFormat="1">
      <c r="A193" s="114">
        <v>5204020120</v>
      </c>
      <c r="E193" s="114" t="s">
        <v>529</v>
      </c>
    </row>
    <row r="194" spans="1:5" s="111" customFormat="1">
      <c r="A194" s="114">
        <v>5302020040</v>
      </c>
      <c r="E194" s="114" t="s">
        <v>546</v>
      </c>
    </row>
    <row r="195" spans="1:5" s="111" customFormat="1">
      <c r="A195" s="110"/>
    </row>
    <row r="196" spans="1:5" s="111" customFormat="1">
      <c r="A196" s="110"/>
    </row>
    <row r="197" spans="1:5" s="111" customFormat="1">
      <c r="A197" s="110"/>
    </row>
    <row r="198" spans="1:5" s="111" customFormat="1">
      <c r="A198" s="110"/>
    </row>
    <row r="199" spans="1:5" s="111" customFormat="1">
      <c r="A199" s="110"/>
    </row>
    <row r="200" spans="1:5" s="111" customFormat="1">
      <c r="A200" s="110"/>
    </row>
    <row r="201" spans="1:5" s="111" customFormat="1">
      <c r="A201" s="110"/>
    </row>
    <row r="202" spans="1:5" s="111" customFormat="1">
      <c r="A202" s="110"/>
    </row>
    <row r="203" spans="1:5" s="111" customFormat="1">
      <c r="A203" s="110"/>
    </row>
    <row r="204" spans="1:5" s="111" customFormat="1">
      <c r="A204" s="110"/>
    </row>
    <row r="205" spans="1:5" s="111" customFormat="1">
      <c r="A205" s="110"/>
    </row>
    <row r="206" spans="1:5" s="111" customFormat="1">
      <c r="A206" s="110"/>
    </row>
    <row r="207" spans="1:5" s="111" customFormat="1">
      <c r="A207" s="110"/>
    </row>
    <row r="208" spans="1:5" s="111" customFormat="1">
      <c r="A208" s="110"/>
    </row>
    <row r="209" spans="1:1" s="111" customFormat="1">
      <c r="A209" s="110"/>
    </row>
    <row r="210" spans="1:1" s="111" customFormat="1">
      <c r="A210" s="110"/>
    </row>
    <row r="211" spans="1:1" s="111" customFormat="1">
      <c r="A211" s="110"/>
    </row>
    <row r="212" spans="1:1" s="111" customFormat="1">
      <c r="A212" s="110"/>
    </row>
    <row r="213" spans="1:1" s="111" customFormat="1">
      <c r="A213" s="110"/>
    </row>
    <row r="214" spans="1:1" s="111" customFormat="1">
      <c r="A214" s="110"/>
    </row>
    <row r="215" spans="1:1" s="111" customFormat="1">
      <c r="A215" s="110"/>
    </row>
    <row r="216" spans="1:1" s="111" customFormat="1">
      <c r="A216" s="110"/>
    </row>
    <row r="217" spans="1:1" s="111" customFormat="1">
      <c r="A217" s="110"/>
    </row>
    <row r="218" spans="1:1" s="111" customFormat="1">
      <c r="A218" s="110"/>
    </row>
    <row r="219" spans="1:1" s="111" customFormat="1">
      <c r="A219" s="110"/>
    </row>
    <row r="220" spans="1:1" s="111" customFormat="1">
      <c r="A220" s="110"/>
    </row>
    <row r="221" spans="1:1" s="111" customFormat="1">
      <c r="A221" s="110"/>
    </row>
    <row r="222" spans="1:1" s="111" customFormat="1">
      <c r="A222" s="110"/>
    </row>
    <row r="223" spans="1:1" s="111" customFormat="1">
      <c r="A223" s="110"/>
    </row>
    <row r="224" spans="1:1" s="111" customFormat="1">
      <c r="A224" s="110"/>
    </row>
    <row r="225" spans="1:1" s="111" customFormat="1">
      <c r="A225" s="110"/>
    </row>
    <row r="226" spans="1:1" s="111" customFormat="1">
      <c r="A226" s="110"/>
    </row>
    <row r="227" spans="1:1" s="111" customFormat="1">
      <c r="A227" s="110"/>
    </row>
    <row r="228" spans="1:1" s="111" customFormat="1">
      <c r="A228" s="110"/>
    </row>
    <row r="229" spans="1:1" s="111" customFormat="1">
      <c r="A229" s="110"/>
    </row>
    <row r="230" spans="1:1" s="111" customFormat="1">
      <c r="A230" s="110"/>
    </row>
    <row r="231" spans="1:1" s="111" customFormat="1">
      <c r="A231" s="110"/>
    </row>
    <row r="232" spans="1:1" s="111" customFormat="1">
      <c r="A232" s="110"/>
    </row>
    <row r="233" spans="1:1" s="111" customFormat="1">
      <c r="A233" s="110"/>
    </row>
    <row r="234" spans="1:1" s="111" customFormat="1">
      <c r="A234" s="110"/>
    </row>
    <row r="235" spans="1:1" s="111" customFormat="1">
      <c r="A235" s="110"/>
    </row>
    <row r="236" spans="1:1" s="111" customFormat="1">
      <c r="A236" s="110"/>
    </row>
    <row r="237" spans="1:1" s="111" customFormat="1">
      <c r="A237" s="110"/>
    </row>
    <row r="238" spans="1:1" s="111" customFormat="1">
      <c r="A238" s="110"/>
    </row>
    <row r="239" spans="1:1" s="111" customFormat="1">
      <c r="A239" s="110"/>
    </row>
    <row r="240" spans="1:1" s="111" customFormat="1">
      <c r="A240" s="110"/>
    </row>
    <row r="241" spans="1:1" s="111" customFormat="1">
      <c r="A241" s="110"/>
    </row>
    <row r="242" spans="1:1" s="111" customFormat="1">
      <c r="A242" s="110"/>
    </row>
    <row r="243" spans="1:1" s="111" customFormat="1">
      <c r="A243" s="110"/>
    </row>
  </sheetData>
  <autoFilter ref="A1:F243" xr:uid="{00000000-0009-0000-0000-00000B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8C4F-CE76-4E45-861E-E3694DF168E2}">
  <sheetPr>
    <tabColor theme="8" tint="-0.499984740745262"/>
    <pageSetUpPr fitToPage="1"/>
  </sheetPr>
  <dimension ref="A2:C18"/>
  <sheetViews>
    <sheetView view="pageBreakPreview" zoomScale="90" zoomScaleNormal="100" zoomScaleSheetLayoutView="90" workbookViewId="0">
      <selection activeCell="B4" sqref="B4:C4"/>
    </sheetView>
  </sheetViews>
  <sheetFormatPr defaultRowHeight="26.25"/>
  <cols>
    <col min="1" max="1" width="43.1640625" style="226" customWidth="1"/>
    <col min="2" max="2" width="30.1640625" style="226" customWidth="1"/>
    <col min="3" max="3" width="44.33203125" style="226" customWidth="1"/>
    <col min="4" max="16384" width="9.33203125" style="226"/>
  </cols>
  <sheetData>
    <row r="2" spans="1:3" ht="10.5" customHeight="1"/>
    <row r="3" spans="1:3" s="228" customFormat="1" ht="37.5" customHeight="1">
      <c r="A3" s="315" t="s">
        <v>665</v>
      </c>
      <c r="B3" s="315"/>
      <c r="C3" s="315"/>
    </row>
    <row r="4" spans="1:3" s="228" customFormat="1" ht="53.25" customHeight="1">
      <c r="A4" s="304" t="s">
        <v>664</v>
      </c>
      <c r="B4" s="316"/>
      <c r="C4" s="316"/>
    </row>
    <row r="5" spans="1:3" s="228" customFormat="1" ht="18.75" customHeight="1">
      <c r="A5" s="303"/>
      <c r="B5" s="303"/>
      <c r="C5" s="303"/>
    </row>
    <row r="6" spans="1:3">
      <c r="C6" s="231" t="s">
        <v>52</v>
      </c>
    </row>
    <row r="7" spans="1:3" s="232" customFormat="1">
      <c r="A7" s="233" t="s">
        <v>57</v>
      </c>
      <c r="B7" s="233" t="s">
        <v>220</v>
      </c>
      <c r="C7" s="233" t="s">
        <v>1</v>
      </c>
    </row>
    <row r="8" spans="1:3" ht="27" thickBot="1">
      <c r="A8" s="236" t="s">
        <v>219</v>
      </c>
      <c r="B8" s="237">
        <f>B9+B12+B15</f>
        <v>0</v>
      </c>
      <c r="C8" s="237">
        <f>C9+C12+C15</f>
        <v>0</v>
      </c>
    </row>
    <row r="9" spans="1:3" ht="27" thickTop="1">
      <c r="A9" s="238" t="s">
        <v>232</v>
      </c>
      <c r="B9" s="239">
        <f>SUM(B10:B11)</f>
        <v>0</v>
      </c>
      <c r="C9" s="239">
        <f>SUM(C10:C11)</f>
        <v>0</v>
      </c>
    </row>
    <row r="10" spans="1:3">
      <c r="A10" s="240" t="s">
        <v>221</v>
      </c>
      <c r="B10" s="241">
        <v>0</v>
      </c>
      <c r="C10" s="241">
        <v>0</v>
      </c>
    </row>
    <row r="11" spans="1:3">
      <c r="A11" s="242" t="s">
        <v>222</v>
      </c>
      <c r="B11" s="243">
        <v>0</v>
      </c>
      <c r="C11" s="243">
        <v>0</v>
      </c>
    </row>
    <row r="12" spans="1:3">
      <c r="A12" s="244" t="s">
        <v>233</v>
      </c>
      <c r="B12" s="245">
        <f>SUM(B13:B14)</f>
        <v>0</v>
      </c>
      <c r="C12" s="245">
        <f>SUM(C13:C14)</f>
        <v>0</v>
      </c>
    </row>
    <row r="13" spans="1:3">
      <c r="A13" s="240" t="s">
        <v>221</v>
      </c>
      <c r="B13" s="241">
        <v>0</v>
      </c>
      <c r="C13" s="241">
        <v>0</v>
      </c>
    </row>
    <row r="14" spans="1:3">
      <c r="A14" s="242" t="s">
        <v>222</v>
      </c>
      <c r="B14" s="243">
        <v>0</v>
      </c>
      <c r="C14" s="243">
        <v>0</v>
      </c>
    </row>
    <row r="15" spans="1:3">
      <c r="A15" s="244" t="s">
        <v>234</v>
      </c>
      <c r="B15" s="245">
        <f>SUM(B16:B17)</f>
        <v>0</v>
      </c>
      <c r="C15" s="245">
        <f>SUM(C16:C17)</f>
        <v>0</v>
      </c>
    </row>
    <row r="16" spans="1:3">
      <c r="A16" s="240" t="s">
        <v>221</v>
      </c>
      <c r="B16" s="246">
        <v>0</v>
      </c>
      <c r="C16" s="241">
        <v>0</v>
      </c>
    </row>
    <row r="17" spans="1:3">
      <c r="A17" s="242" t="s">
        <v>222</v>
      </c>
      <c r="B17" s="243">
        <v>0</v>
      </c>
      <c r="C17" s="243">
        <v>0</v>
      </c>
    </row>
    <row r="18" spans="1:3">
      <c r="A18" s="247"/>
      <c r="B18" s="247"/>
      <c r="C18" s="247"/>
    </row>
  </sheetData>
  <mergeCells count="2">
    <mergeCell ref="A3:C3"/>
    <mergeCell ref="B4:C4"/>
  </mergeCells>
  <printOptions horizontalCentered="1"/>
  <pageMargins left="0.59055118110236227" right="0.15748031496062992" top="0.74803149606299213" bottom="0.74803149606299213" header="0.31496062992125984" footer="0.31496062992125984"/>
  <pageSetup paperSize="9" scale="98" orientation="portrait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M92"/>
  <sheetViews>
    <sheetView view="pageBreakPreview" zoomScale="110" zoomScaleNormal="110" zoomScaleSheetLayoutView="110" workbookViewId="0">
      <selection activeCell="D4" sqref="D4:M4"/>
    </sheetView>
  </sheetViews>
  <sheetFormatPr defaultRowHeight="21"/>
  <cols>
    <col min="1" max="1" width="5.5" style="188" customWidth="1"/>
    <col min="2" max="2" width="5.6640625" style="1" customWidth="1"/>
    <col min="3" max="3" width="35.83203125" style="1" customWidth="1"/>
    <col min="4" max="4" width="17.1640625" style="1" customWidth="1"/>
    <col min="5" max="13" width="16.1640625" style="1" customWidth="1"/>
    <col min="14" max="14" width="14.5" style="1" customWidth="1"/>
    <col min="15" max="15" width="9.6640625" style="1" bestFit="1" customWidth="1"/>
    <col min="16" max="16" width="11.1640625" style="1" customWidth="1"/>
    <col min="17" max="16384" width="9.33203125" style="1"/>
  </cols>
  <sheetData>
    <row r="1" spans="1:13" s="24" customFormat="1" ht="30" customHeight="1">
      <c r="A1" s="325" t="s">
        <v>639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3" s="24" customFormat="1" ht="17.25" customHeight="1">
      <c r="A2" s="181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s="24" customFormat="1" ht="23.25">
      <c r="A3" s="172" t="s">
        <v>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80"/>
      <c r="M3" s="44"/>
    </row>
    <row r="4" spans="1:13">
      <c r="A4" s="34">
        <v>1.1000000000000001</v>
      </c>
      <c r="B4" s="25" t="s">
        <v>7</v>
      </c>
      <c r="C4" s="25"/>
      <c r="D4" s="331"/>
      <c r="E4" s="331"/>
      <c r="F4" s="331"/>
      <c r="G4" s="331"/>
      <c r="H4" s="331"/>
      <c r="I4" s="331"/>
      <c r="J4" s="331"/>
      <c r="K4" s="331"/>
      <c r="L4" s="331"/>
      <c r="M4" s="331"/>
    </row>
    <row r="5" spans="1:13">
      <c r="A5" s="142">
        <v>1.2</v>
      </c>
      <c r="B5" s="25" t="s">
        <v>2</v>
      </c>
      <c r="C5" s="25"/>
      <c r="D5" s="332"/>
      <c r="E5" s="333"/>
      <c r="F5" s="333"/>
      <c r="G5" s="333"/>
      <c r="H5" s="333"/>
      <c r="I5" s="333"/>
      <c r="J5" s="333"/>
      <c r="K5" s="333"/>
      <c r="L5" s="333"/>
      <c r="M5" s="333"/>
    </row>
    <row r="6" spans="1:13" s="287" customFormat="1" ht="24" customHeight="1">
      <c r="A6" s="285">
        <v>1.3</v>
      </c>
      <c r="B6" s="286" t="s">
        <v>8</v>
      </c>
      <c r="C6" s="286"/>
      <c r="D6" s="334"/>
      <c r="E6" s="335"/>
      <c r="F6" s="335"/>
      <c r="G6" s="335"/>
      <c r="H6" s="335"/>
      <c r="I6" s="335"/>
      <c r="J6" s="335"/>
      <c r="K6" s="335"/>
      <c r="L6" s="335"/>
      <c r="M6" s="335"/>
    </row>
    <row r="7" spans="1:13" s="287" customFormat="1" ht="24" customHeight="1">
      <c r="A7" s="285">
        <v>1.4</v>
      </c>
      <c r="B7" s="286" t="s">
        <v>9</v>
      </c>
      <c r="C7" s="288"/>
      <c r="D7" s="334"/>
      <c r="E7" s="335"/>
      <c r="F7" s="335"/>
      <c r="G7" s="335"/>
      <c r="H7" s="335"/>
      <c r="I7" s="335"/>
      <c r="J7" s="335"/>
      <c r="K7" s="335"/>
      <c r="L7" s="335"/>
      <c r="M7" s="335"/>
    </row>
    <row r="8" spans="1:13">
      <c r="A8" s="34">
        <v>1.5</v>
      </c>
      <c r="B8" s="28" t="s">
        <v>10</v>
      </c>
      <c r="C8" s="28"/>
      <c r="D8" s="172" t="s">
        <v>651</v>
      </c>
      <c r="E8" s="282"/>
      <c r="F8" s="283" t="s">
        <v>11</v>
      </c>
      <c r="G8" s="284" t="s">
        <v>663</v>
      </c>
      <c r="H8" s="32"/>
      <c r="I8" s="33"/>
      <c r="J8" s="59"/>
      <c r="K8" s="327"/>
      <c r="L8" s="327"/>
      <c r="M8" s="173"/>
    </row>
    <row r="9" spans="1:13" s="24" customFormat="1">
      <c r="A9" s="142">
        <v>1.6</v>
      </c>
      <c r="B9" s="34" t="s">
        <v>13</v>
      </c>
      <c r="C9" s="34"/>
      <c r="D9" s="289"/>
      <c r="E9" s="32"/>
      <c r="F9" s="32"/>
      <c r="G9" s="32"/>
      <c r="H9" s="32"/>
      <c r="I9" s="33"/>
      <c r="J9" s="33"/>
      <c r="K9" s="26"/>
      <c r="L9" s="26"/>
      <c r="M9" s="26"/>
    </row>
    <row r="10" spans="1:13" s="24" customFormat="1" ht="24" customHeight="1">
      <c r="A10" s="142">
        <v>1.7</v>
      </c>
      <c r="B10" s="34" t="s">
        <v>14</v>
      </c>
      <c r="C10" s="34"/>
      <c r="D10" s="206"/>
      <c r="E10" s="35" t="s">
        <v>4</v>
      </c>
      <c r="F10" s="35" t="s">
        <v>15</v>
      </c>
      <c r="G10" s="207"/>
      <c r="H10" s="35" t="s">
        <v>16</v>
      </c>
      <c r="I10" s="207"/>
      <c r="J10" s="36"/>
      <c r="K10" s="26"/>
      <c r="L10" s="26"/>
      <c r="M10" s="26"/>
    </row>
    <row r="11" spans="1:13" s="24" customFormat="1">
      <c r="A11" s="142">
        <v>1.8</v>
      </c>
      <c r="B11" s="34" t="s">
        <v>17</v>
      </c>
      <c r="C11" s="34"/>
      <c r="D11" s="331"/>
      <c r="E11" s="331"/>
      <c r="F11" s="331"/>
      <c r="G11" s="331"/>
      <c r="H11" s="331"/>
      <c r="I11" s="331"/>
      <c r="J11" s="331"/>
      <c r="K11" s="331"/>
      <c r="L11" s="331"/>
      <c r="M11" s="331"/>
    </row>
    <row r="12" spans="1:13" s="37" customFormat="1">
      <c r="A12" s="34">
        <v>1.9</v>
      </c>
      <c r="B12" s="34" t="s">
        <v>18</v>
      </c>
      <c r="C12" s="34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87" customFormat="1">
      <c r="A13" s="177"/>
      <c r="B13" s="290" t="s">
        <v>152</v>
      </c>
      <c r="C13" s="290" t="s">
        <v>640</v>
      </c>
      <c r="D13" s="291"/>
      <c r="E13" s="320" t="s">
        <v>496</v>
      </c>
      <c r="F13" s="320"/>
      <c r="G13" s="320"/>
      <c r="H13" s="320"/>
      <c r="I13" s="320"/>
      <c r="J13" s="320"/>
      <c r="K13" s="320"/>
      <c r="L13" s="320"/>
      <c r="M13" s="320"/>
    </row>
    <row r="14" spans="1:13">
      <c r="A14" s="179"/>
      <c r="B14" s="44" t="s">
        <v>153</v>
      </c>
      <c r="C14" s="44" t="s">
        <v>230</v>
      </c>
      <c r="D14" s="38"/>
      <c r="E14" s="320" t="s">
        <v>496</v>
      </c>
      <c r="F14" s="320"/>
      <c r="G14" s="320"/>
      <c r="H14" s="320"/>
      <c r="I14" s="320"/>
      <c r="J14" s="320"/>
      <c r="K14" s="320"/>
      <c r="L14" s="320"/>
      <c r="M14" s="320"/>
    </row>
    <row r="15" spans="1:13">
      <c r="A15" s="179"/>
      <c r="B15" s="44" t="s">
        <v>154</v>
      </c>
      <c r="C15" s="44" t="s">
        <v>20</v>
      </c>
      <c r="D15" s="38"/>
      <c r="E15" s="320" t="s">
        <v>554</v>
      </c>
      <c r="F15" s="320"/>
      <c r="G15" s="320"/>
      <c r="H15" s="320"/>
      <c r="I15" s="320"/>
      <c r="J15" s="320"/>
      <c r="K15" s="320"/>
      <c r="L15" s="320"/>
      <c r="M15" s="320"/>
    </row>
    <row r="16" spans="1:13">
      <c r="A16" s="179"/>
      <c r="B16" s="44" t="s">
        <v>155</v>
      </c>
      <c r="C16" s="44" t="s">
        <v>21</v>
      </c>
      <c r="D16" s="38"/>
      <c r="E16" s="330" t="s">
        <v>496</v>
      </c>
      <c r="F16" s="330"/>
      <c r="G16" s="330"/>
      <c r="H16" s="330"/>
      <c r="I16" s="330"/>
      <c r="J16" s="330"/>
      <c r="K16" s="330"/>
      <c r="L16" s="330"/>
      <c r="M16" s="330"/>
    </row>
    <row r="17" spans="1:13">
      <c r="A17" s="179"/>
      <c r="B17" s="45" t="s">
        <v>156</v>
      </c>
      <c r="C17" s="45" t="s">
        <v>22</v>
      </c>
      <c r="D17" s="38"/>
      <c r="E17" s="329"/>
      <c r="F17" s="329"/>
      <c r="G17" s="329"/>
      <c r="H17" s="329"/>
      <c r="I17" s="329"/>
      <c r="J17" s="329"/>
      <c r="K17" s="329"/>
      <c r="L17" s="329"/>
      <c r="M17" s="329"/>
    </row>
    <row r="18" spans="1:13" s="176" customFormat="1">
      <c r="A18" s="31"/>
      <c r="B18" s="45" t="s">
        <v>157</v>
      </c>
      <c r="C18" s="292" t="s">
        <v>229</v>
      </c>
      <c r="D18" s="175"/>
      <c r="E18" s="336"/>
      <c r="F18" s="336"/>
      <c r="G18" s="336"/>
      <c r="H18" s="336"/>
      <c r="I18" s="336"/>
      <c r="J18" s="336"/>
      <c r="K18" s="336"/>
      <c r="L18" s="336"/>
      <c r="M18" s="336"/>
    </row>
    <row r="19" spans="1:13" ht="23.25">
      <c r="A19" s="172" t="s">
        <v>23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80"/>
      <c r="M19" s="44"/>
    </row>
    <row r="20" spans="1:13">
      <c r="A20" s="142">
        <v>2.1</v>
      </c>
      <c r="B20" s="25" t="s">
        <v>487</v>
      </c>
      <c r="C20" s="142"/>
      <c r="D20" s="38"/>
      <c r="E20" s="38"/>
      <c r="F20" s="38"/>
      <c r="G20" s="38"/>
      <c r="H20" s="38"/>
      <c r="I20" s="38"/>
      <c r="J20" s="38"/>
      <c r="K20" s="38"/>
      <c r="L20" s="38"/>
      <c r="M20" s="44"/>
    </row>
    <row r="21" spans="1:13" ht="156" customHeight="1">
      <c r="A21" s="179"/>
      <c r="B21" s="317" t="s">
        <v>551</v>
      </c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</row>
    <row r="22" spans="1:13">
      <c r="A22" s="142">
        <v>2.2000000000000002</v>
      </c>
      <c r="B22" s="25" t="s">
        <v>24</v>
      </c>
      <c r="C22" s="41"/>
      <c r="D22" s="41"/>
      <c r="E22" s="41"/>
      <c r="F22" s="41"/>
      <c r="G22" s="41"/>
      <c r="H22" s="42"/>
      <c r="I22" s="42"/>
      <c r="J22" s="43"/>
      <c r="K22" s="43"/>
      <c r="L22" s="43"/>
      <c r="M22" s="44"/>
    </row>
    <row r="23" spans="1:13" s="3" customFormat="1">
      <c r="A23" s="179"/>
      <c r="B23" s="44" t="s">
        <v>25</v>
      </c>
      <c r="C23" s="44" t="s">
        <v>488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120" customHeight="1">
      <c r="A24" s="179"/>
      <c r="B24" s="44"/>
      <c r="C24" s="317" t="s">
        <v>552</v>
      </c>
      <c r="D24" s="317"/>
      <c r="E24" s="317"/>
      <c r="F24" s="317"/>
      <c r="G24" s="317"/>
      <c r="H24" s="317"/>
      <c r="I24" s="317"/>
      <c r="J24" s="317"/>
      <c r="K24" s="317"/>
      <c r="L24" s="317"/>
      <c r="M24" s="317"/>
    </row>
    <row r="25" spans="1:13">
      <c r="A25" s="179"/>
      <c r="B25" s="44" t="s">
        <v>26</v>
      </c>
      <c r="C25" s="45" t="s">
        <v>490</v>
      </c>
      <c r="D25" s="44"/>
      <c r="E25" s="46"/>
      <c r="F25" s="38"/>
      <c r="G25" s="38"/>
      <c r="H25" s="38"/>
      <c r="I25" s="38"/>
      <c r="J25" s="38"/>
      <c r="K25" s="44"/>
      <c r="L25" s="44"/>
      <c r="M25" s="44"/>
    </row>
    <row r="26" spans="1:13" s="4" customFormat="1" ht="54" customHeight="1">
      <c r="A26" s="174"/>
      <c r="B26" s="143"/>
      <c r="C26" s="328" t="s">
        <v>548</v>
      </c>
      <c r="D26" s="326"/>
      <c r="E26" s="326"/>
      <c r="F26" s="326"/>
      <c r="G26" s="326"/>
      <c r="H26" s="326"/>
      <c r="I26" s="326"/>
      <c r="J26" s="326"/>
      <c r="K26" s="326"/>
      <c r="L26" s="326"/>
      <c r="M26" s="326"/>
    </row>
    <row r="27" spans="1:13">
      <c r="A27" s="179"/>
      <c r="B27" s="44" t="s">
        <v>27</v>
      </c>
      <c r="C27" s="44" t="s">
        <v>484</v>
      </c>
      <c r="D27" s="44"/>
      <c r="E27" s="44"/>
      <c r="F27" s="44"/>
      <c r="G27" s="44"/>
      <c r="H27" s="44"/>
      <c r="I27" s="44"/>
      <c r="J27" s="38"/>
      <c r="K27" s="38"/>
      <c r="L27" s="38"/>
      <c r="M27" s="44"/>
    </row>
    <row r="28" spans="1:13" s="4" customFormat="1" ht="124.5" customHeight="1">
      <c r="A28" s="174"/>
      <c r="B28" s="143"/>
      <c r="C28" s="317" t="s">
        <v>552</v>
      </c>
      <c r="D28" s="317"/>
      <c r="E28" s="317"/>
      <c r="F28" s="317"/>
      <c r="G28" s="317"/>
      <c r="H28" s="317"/>
      <c r="I28" s="317"/>
      <c r="J28" s="317"/>
      <c r="K28" s="317"/>
      <c r="L28" s="317"/>
      <c r="M28" s="317"/>
    </row>
    <row r="29" spans="1:13">
      <c r="A29" s="179"/>
      <c r="B29" s="44" t="s">
        <v>28</v>
      </c>
      <c r="C29" s="44" t="s">
        <v>483</v>
      </c>
      <c r="D29" s="44"/>
      <c r="E29" s="44"/>
      <c r="F29" s="44"/>
      <c r="G29" s="44"/>
      <c r="H29" s="44"/>
      <c r="I29" s="44"/>
      <c r="J29" s="38"/>
      <c r="K29" s="38"/>
      <c r="L29" s="44"/>
      <c r="M29" s="44"/>
    </row>
    <row r="30" spans="1:13" ht="123.75" customHeight="1">
      <c r="A30" s="179"/>
      <c r="B30" s="44"/>
      <c r="C30" s="317" t="s">
        <v>552</v>
      </c>
      <c r="D30" s="317"/>
      <c r="E30" s="317"/>
      <c r="F30" s="317"/>
      <c r="G30" s="317"/>
      <c r="H30" s="317"/>
      <c r="I30" s="317"/>
      <c r="J30" s="317"/>
      <c r="K30" s="317"/>
      <c r="L30" s="317"/>
      <c r="M30" s="317"/>
    </row>
    <row r="31" spans="1:13">
      <c r="A31" s="179"/>
      <c r="B31" s="44" t="s">
        <v>29</v>
      </c>
      <c r="C31" s="44" t="s">
        <v>489</v>
      </c>
      <c r="D31" s="44"/>
      <c r="E31" s="44"/>
      <c r="F31" s="44"/>
      <c r="G31" s="44"/>
      <c r="H31" s="44"/>
      <c r="I31" s="44"/>
      <c r="J31" s="38"/>
      <c r="K31" s="38"/>
      <c r="L31" s="44"/>
      <c r="M31" s="44"/>
    </row>
    <row r="32" spans="1:13">
      <c r="A32" s="179"/>
      <c r="B32" s="44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</row>
    <row r="33" spans="1:13" ht="12" customHeight="1">
      <c r="A33" s="179"/>
      <c r="B33" s="44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</row>
    <row r="34" spans="1:13">
      <c r="A34" s="142">
        <v>2.2999999999999998</v>
      </c>
      <c r="B34" s="25" t="s">
        <v>30</v>
      </c>
      <c r="C34" s="40"/>
      <c r="D34" s="26"/>
      <c r="E34" s="43"/>
      <c r="F34" s="43"/>
      <c r="G34" s="43"/>
      <c r="H34" s="43"/>
      <c r="I34" s="43"/>
      <c r="J34" s="43"/>
      <c r="K34" s="43"/>
      <c r="L34" s="44"/>
      <c r="M34" s="44"/>
    </row>
    <row r="35" spans="1:13" s="5" customFormat="1">
      <c r="A35" s="184"/>
      <c r="B35" s="45" t="s">
        <v>31</v>
      </c>
      <c r="C35" s="45" t="s">
        <v>32</v>
      </c>
      <c r="D35" s="45"/>
      <c r="E35" s="318"/>
      <c r="F35" s="318"/>
      <c r="G35" s="318"/>
      <c r="H35" s="318"/>
      <c r="I35" s="318"/>
      <c r="J35" s="318"/>
      <c r="K35" s="318"/>
      <c r="L35" s="318"/>
      <c r="M35" s="318"/>
    </row>
    <row r="36" spans="1:13" s="5" customFormat="1">
      <c r="A36" s="184"/>
      <c r="B36" s="45" t="s">
        <v>33</v>
      </c>
      <c r="C36" s="45" t="s">
        <v>34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" customFormat="1">
      <c r="A37" s="184"/>
      <c r="B37" s="45"/>
      <c r="C37" s="45" t="s">
        <v>35</v>
      </c>
      <c r="D37" s="36"/>
      <c r="E37" s="319"/>
      <c r="F37" s="319"/>
      <c r="G37" s="319"/>
      <c r="H37" s="319"/>
      <c r="I37" s="319"/>
      <c r="J37" s="319"/>
      <c r="K37" s="319"/>
      <c r="L37" s="319"/>
      <c r="M37" s="319"/>
    </row>
    <row r="38" spans="1:13" s="5" customFormat="1">
      <c r="A38" s="184"/>
      <c r="B38" s="45"/>
      <c r="C38" s="45" t="s">
        <v>36</v>
      </c>
      <c r="D38" s="36"/>
      <c r="E38" s="319"/>
      <c r="F38" s="319"/>
      <c r="G38" s="319"/>
      <c r="H38" s="319"/>
      <c r="I38" s="319"/>
      <c r="J38" s="319"/>
      <c r="K38" s="319"/>
      <c r="L38" s="319"/>
      <c r="M38" s="319"/>
    </row>
    <row r="39" spans="1:13" s="5" customFormat="1">
      <c r="A39" s="184"/>
      <c r="B39" s="45"/>
      <c r="C39" s="45" t="s">
        <v>37</v>
      </c>
      <c r="D39" s="36"/>
      <c r="E39" s="319"/>
      <c r="F39" s="319"/>
      <c r="G39" s="319"/>
      <c r="H39" s="319"/>
      <c r="I39" s="319"/>
      <c r="J39" s="319"/>
      <c r="K39" s="319"/>
      <c r="L39" s="319"/>
      <c r="M39" s="319"/>
    </row>
    <row r="40" spans="1:13" s="5" customFormat="1">
      <c r="A40" s="184"/>
      <c r="B40" s="45"/>
      <c r="C40" s="45" t="s">
        <v>38</v>
      </c>
      <c r="D40" s="36"/>
      <c r="E40" s="324"/>
      <c r="F40" s="324"/>
      <c r="G40" s="324"/>
      <c r="H40" s="324"/>
      <c r="I40" s="324"/>
      <c r="J40" s="324"/>
      <c r="K40" s="324"/>
      <c r="L40" s="324"/>
      <c r="M40" s="45"/>
    </row>
    <row r="41" spans="1:13" s="5" customFormat="1">
      <c r="A41" s="184"/>
      <c r="B41" s="45" t="s">
        <v>39</v>
      </c>
      <c r="C41" s="45" t="s">
        <v>40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s="5" customFormat="1">
      <c r="A42" s="184"/>
      <c r="B42" s="45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</row>
    <row r="43" spans="1:13" s="3" customFormat="1" ht="23.25">
      <c r="A43" s="172" t="s">
        <v>41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80"/>
      <c r="M43" s="44"/>
    </row>
    <row r="44" spans="1:13">
      <c r="A44" s="142">
        <v>3.1</v>
      </c>
      <c r="B44" s="40" t="s">
        <v>563</v>
      </c>
      <c r="C44" s="40"/>
      <c r="D44" s="26"/>
      <c r="E44" s="43"/>
      <c r="F44" s="43"/>
      <c r="G44" s="43"/>
      <c r="H44" s="43"/>
      <c r="I44" s="43"/>
      <c r="J44" s="43"/>
      <c r="K44" s="43"/>
      <c r="L44" s="44"/>
      <c r="M44" s="44"/>
    </row>
    <row r="45" spans="1:13" s="24" customFormat="1" ht="98.25" customHeight="1">
      <c r="A45" s="40"/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</row>
    <row r="46" spans="1:13">
      <c r="A46" s="142">
        <v>3.2</v>
      </c>
      <c r="B46" s="40" t="s">
        <v>42</v>
      </c>
      <c r="C46" s="40"/>
      <c r="D46" s="40"/>
      <c r="E46" s="49"/>
      <c r="F46" s="50"/>
      <c r="G46" s="50"/>
      <c r="H46" s="50"/>
      <c r="I46" s="50"/>
      <c r="J46" s="50"/>
      <c r="K46" s="50"/>
      <c r="L46" s="43"/>
      <c r="M46" s="44"/>
    </row>
    <row r="47" spans="1:13" ht="7.5" customHeight="1">
      <c r="A47" s="179"/>
      <c r="B47" s="51"/>
      <c r="C47" s="51"/>
      <c r="D47" s="44"/>
      <c r="E47" s="51"/>
      <c r="F47" s="51"/>
      <c r="G47" s="51"/>
      <c r="H47" s="39"/>
      <c r="I47" s="44"/>
      <c r="J47" s="44"/>
      <c r="K47" s="44"/>
      <c r="L47" s="44"/>
      <c r="M47" s="138"/>
    </row>
    <row r="48" spans="1:13">
      <c r="A48" s="179"/>
      <c r="B48" s="356" t="s">
        <v>43</v>
      </c>
      <c r="C48" s="357"/>
      <c r="D48" s="321" t="s">
        <v>44</v>
      </c>
      <c r="E48" s="352" t="s">
        <v>629</v>
      </c>
      <c r="F48" s="353"/>
      <c r="G48" s="348" t="s">
        <v>643</v>
      </c>
      <c r="H48" s="350" t="s">
        <v>641</v>
      </c>
      <c r="I48" s="345" t="s">
        <v>453</v>
      </c>
      <c r="J48" s="346"/>
      <c r="K48" s="346"/>
      <c r="L48" s="346"/>
      <c r="M48" s="347"/>
    </row>
    <row r="49" spans="1:13">
      <c r="A49" s="179"/>
      <c r="B49" s="358"/>
      <c r="C49" s="359"/>
      <c r="D49" s="322"/>
      <c r="E49" s="354"/>
      <c r="F49" s="355"/>
      <c r="G49" s="349"/>
      <c r="H49" s="351"/>
      <c r="I49" s="193" t="s">
        <v>547</v>
      </c>
      <c r="J49" s="193" t="s">
        <v>557</v>
      </c>
      <c r="K49" s="193" t="s">
        <v>581</v>
      </c>
      <c r="L49" s="193" t="s">
        <v>628</v>
      </c>
      <c r="M49" s="193" t="s">
        <v>642</v>
      </c>
    </row>
    <row r="50" spans="1:13">
      <c r="A50" s="180"/>
      <c r="B50" s="360"/>
      <c r="C50" s="361"/>
      <c r="D50" s="323"/>
      <c r="E50" s="56" t="s">
        <v>45</v>
      </c>
      <c r="F50" s="58" t="s">
        <v>46</v>
      </c>
      <c r="G50" s="56" t="s">
        <v>45</v>
      </c>
      <c r="H50" s="57" t="s">
        <v>45</v>
      </c>
      <c r="I50" s="56" t="s">
        <v>45</v>
      </c>
      <c r="J50" s="56" t="s">
        <v>45</v>
      </c>
      <c r="K50" s="56" t="s">
        <v>45</v>
      </c>
      <c r="L50" s="178" t="s">
        <v>45</v>
      </c>
      <c r="M50" s="194" t="s">
        <v>45</v>
      </c>
    </row>
    <row r="51" spans="1:13" ht="21.75" customHeight="1">
      <c r="A51" s="179"/>
      <c r="B51" s="6" t="s">
        <v>47</v>
      </c>
      <c r="C51" s="7"/>
      <c r="D51" s="8"/>
      <c r="E51" s="9"/>
      <c r="F51" s="9"/>
      <c r="G51" s="9"/>
      <c r="H51" s="195"/>
      <c r="I51" s="122"/>
      <c r="J51" s="123"/>
      <c r="K51" s="123"/>
      <c r="L51" s="189"/>
      <c r="M51" s="122"/>
    </row>
    <row r="52" spans="1:13">
      <c r="A52" s="179"/>
      <c r="B52" s="10" t="s">
        <v>48</v>
      </c>
      <c r="C52" s="11"/>
      <c r="D52" s="128"/>
      <c r="E52" s="129"/>
      <c r="F52" s="129"/>
      <c r="G52" s="129"/>
      <c r="H52" s="145"/>
      <c r="I52" s="129"/>
      <c r="J52" s="129"/>
      <c r="K52" s="129"/>
      <c r="L52" s="129"/>
      <c r="M52" s="145"/>
    </row>
    <row r="53" spans="1:13" ht="18.75" customHeight="1">
      <c r="A53" s="179"/>
      <c r="B53" s="13"/>
      <c r="C53" s="14"/>
      <c r="D53" s="15"/>
      <c r="E53" s="132"/>
      <c r="F53" s="132"/>
      <c r="G53" s="132"/>
      <c r="H53" s="196"/>
      <c r="I53" s="133"/>
      <c r="J53" s="134"/>
      <c r="K53" s="134"/>
      <c r="L53" s="190"/>
      <c r="M53" s="133"/>
    </row>
    <row r="54" spans="1:13" ht="21.75" customHeight="1">
      <c r="A54" s="179"/>
      <c r="B54" s="16" t="s">
        <v>49</v>
      </c>
      <c r="C54" s="17"/>
      <c r="D54" s="18"/>
      <c r="E54" s="135"/>
      <c r="F54" s="135"/>
      <c r="G54" s="135"/>
      <c r="H54" s="197"/>
      <c r="I54" s="136"/>
      <c r="J54" s="137"/>
      <c r="K54" s="137"/>
      <c r="L54" s="191"/>
      <c r="M54" s="136"/>
    </row>
    <row r="55" spans="1:13" ht="18.75" customHeight="1">
      <c r="A55" s="179"/>
      <c r="B55" s="10" t="s">
        <v>48</v>
      </c>
      <c r="C55" s="11"/>
      <c r="D55" s="12"/>
      <c r="E55" s="129"/>
      <c r="F55" s="129"/>
      <c r="G55" s="129"/>
      <c r="H55" s="145"/>
      <c r="I55" s="130"/>
      <c r="J55" s="131"/>
      <c r="K55" s="131"/>
      <c r="L55" s="192"/>
      <c r="M55" s="130"/>
    </row>
    <row r="56" spans="1:13" ht="18.75" customHeight="1">
      <c r="A56" s="179"/>
      <c r="B56" s="13"/>
      <c r="C56" s="14"/>
      <c r="D56" s="15"/>
      <c r="E56" s="132"/>
      <c r="F56" s="132"/>
      <c r="G56" s="132"/>
      <c r="H56" s="196"/>
      <c r="I56" s="133"/>
      <c r="J56" s="134"/>
      <c r="K56" s="134"/>
      <c r="L56" s="190"/>
      <c r="M56" s="133"/>
    </row>
    <row r="57" spans="1:13" ht="21.75" customHeight="1">
      <c r="A57" s="179"/>
      <c r="B57" s="16" t="s">
        <v>50</v>
      </c>
      <c r="C57" s="17"/>
      <c r="D57" s="18"/>
      <c r="E57" s="135"/>
      <c r="F57" s="135"/>
      <c r="G57" s="135"/>
      <c r="H57" s="197"/>
      <c r="I57" s="136"/>
      <c r="J57" s="137"/>
      <c r="K57" s="137"/>
      <c r="L57" s="191"/>
      <c r="M57" s="136"/>
    </row>
    <row r="58" spans="1:13" s="2" customFormat="1" ht="18.75" customHeight="1">
      <c r="A58" s="179"/>
      <c r="B58" s="10" t="s">
        <v>48</v>
      </c>
      <c r="C58" s="19"/>
      <c r="D58" s="12"/>
      <c r="E58" s="129"/>
      <c r="F58" s="129"/>
      <c r="G58" s="129"/>
      <c r="H58" s="145"/>
      <c r="I58" s="130"/>
      <c r="J58" s="131"/>
      <c r="K58" s="131"/>
      <c r="L58" s="192"/>
      <c r="M58" s="130"/>
    </row>
    <row r="59" spans="1:13" ht="18.75" customHeight="1">
      <c r="A59" s="179"/>
      <c r="B59" s="20"/>
      <c r="C59" s="14"/>
      <c r="D59" s="21"/>
      <c r="E59" s="132"/>
      <c r="F59" s="132"/>
      <c r="G59" s="132"/>
      <c r="H59" s="196"/>
      <c r="I59" s="133"/>
      <c r="J59" s="134"/>
      <c r="K59" s="134"/>
      <c r="L59" s="190"/>
      <c r="M59" s="133"/>
    </row>
    <row r="60" spans="1:13" s="24" customFormat="1">
      <c r="A60" s="172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80"/>
      <c r="M60" s="44"/>
    </row>
    <row r="61" spans="1:13">
      <c r="A61" s="142">
        <v>4.0999999999999996</v>
      </c>
      <c r="B61" s="344" t="s">
        <v>646</v>
      </c>
      <c r="C61" s="344"/>
      <c r="D61" s="343">
        <f>D62+D63</f>
        <v>0</v>
      </c>
      <c r="E61" s="343"/>
      <c r="F61" s="80" t="s">
        <v>0</v>
      </c>
      <c r="G61" s="44"/>
      <c r="H61" s="44"/>
      <c r="I61" s="39"/>
      <c r="J61" s="44"/>
      <c r="K61" s="44"/>
      <c r="L61" s="44"/>
      <c r="M61" s="44"/>
    </row>
    <row r="62" spans="1:13" s="210" customFormat="1">
      <c r="A62" s="208"/>
      <c r="B62" s="344" t="s">
        <v>160</v>
      </c>
      <c r="C62" s="344"/>
      <c r="D62" s="343">
        <f>F70</f>
        <v>0</v>
      </c>
      <c r="E62" s="343"/>
      <c r="F62" s="80" t="s">
        <v>0</v>
      </c>
      <c r="G62" s="209"/>
      <c r="H62" s="208"/>
      <c r="I62" s="208"/>
      <c r="J62" s="139"/>
      <c r="K62" s="139"/>
      <c r="L62" s="80"/>
      <c r="M62" s="139"/>
    </row>
    <row r="63" spans="1:13">
      <c r="A63" s="179"/>
      <c r="B63" s="341" t="s">
        <v>161</v>
      </c>
      <c r="C63" s="341"/>
      <c r="D63" s="342">
        <f>F71</f>
        <v>0</v>
      </c>
      <c r="E63" s="342"/>
      <c r="F63" s="146" t="s">
        <v>0</v>
      </c>
      <c r="G63" s="51"/>
      <c r="H63" s="39"/>
      <c r="I63" s="3"/>
      <c r="J63" s="44"/>
      <c r="K63" s="3"/>
      <c r="L63" s="80"/>
      <c r="M63" s="44"/>
    </row>
    <row r="64" spans="1:13">
      <c r="A64" s="179"/>
      <c r="B64" s="51"/>
      <c r="C64" s="51"/>
      <c r="D64" s="44"/>
      <c r="E64" s="51"/>
      <c r="F64" s="51"/>
      <c r="G64" s="51"/>
      <c r="H64" s="39"/>
      <c r="I64" s="44"/>
      <c r="J64" s="44"/>
      <c r="K64" s="147" t="s">
        <v>52</v>
      </c>
      <c r="L64" s="44"/>
      <c r="M64" s="44"/>
    </row>
    <row r="65" spans="1:13">
      <c r="A65" s="179"/>
      <c r="B65" s="366" t="s">
        <v>53</v>
      </c>
      <c r="C65" s="367"/>
      <c r="D65" s="365" t="s">
        <v>645</v>
      </c>
      <c r="E65" s="365" t="s">
        <v>644</v>
      </c>
      <c r="F65" s="350" t="s">
        <v>641</v>
      </c>
      <c r="G65" s="362" t="s">
        <v>454</v>
      </c>
      <c r="H65" s="363"/>
      <c r="I65" s="363"/>
      <c r="J65" s="363"/>
      <c r="K65" s="364"/>
      <c r="L65" s="44"/>
      <c r="M65" s="44"/>
    </row>
    <row r="66" spans="1:13">
      <c r="A66" s="179"/>
      <c r="B66" s="368"/>
      <c r="C66" s="369"/>
      <c r="D66" s="349"/>
      <c r="E66" s="349"/>
      <c r="F66" s="351"/>
      <c r="G66" s="193" t="s">
        <v>547</v>
      </c>
      <c r="H66" s="193" t="s">
        <v>557</v>
      </c>
      <c r="I66" s="193" t="s">
        <v>581</v>
      </c>
      <c r="J66" s="193" t="s">
        <v>628</v>
      </c>
      <c r="K66" s="193" t="s">
        <v>642</v>
      </c>
      <c r="L66" s="44"/>
      <c r="M66" s="44"/>
    </row>
    <row r="67" spans="1:13" ht="21" customHeight="1">
      <c r="A67" s="179"/>
      <c r="B67" s="22" t="s">
        <v>561</v>
      </c>
      <c r="C67" s="22"/>
      <c r="D67" s="22"/>
      <c r="E67" s="22"/>
      <c r="F67" s="22"/>
      <c r="G67" s="124"/>
      <c r="H67" s="124"/>
      <c r="I67" s="124"/>
      <c r="J67" s="124"/>
      <c r="K67" s="124"/>
      <c r="L67" s="44"/>
      <c r="M67" s="44"/>
    </row>
    <row r="68" spans="1:13" ht="21" customHeight="1">
      <c r="A68" s="179"/>
      <c r="B68" s="22" t="s">
        <v>558</v>
      </c>
      <c r="C68" s="22"/>
      <c r="D68" s="23"/>
      <c r="E68" s="125"/>
      <c r="F68" s="23"/>
      <c r="G68" s="23"/>
      <c r="H68" s="23"/>
      <c r="I68" s="23"/>
      <c r="J68" s="23"/>
      <c r="K68" s="23"/>
      <c r="L68" s="44"/>
      <c r="M68" s="44"/>
    </row>
    <row r="69" spans="1:13" ht="21" customHeight="1">
      <c r="A69" s="179"/>
      <c r="B69" s="22" t="s">
        <v>656</v>
      </c>
      <c r="C69" s="22"/>
      <c r="D69" s="23"/>
      <c r="E69" s="125"/>
      <c r="F69" s="23"/>
      <c r="G69" s="23"/>
      <c r="H69" s="23"/>
      <c r="I69" s="23"/>
      <c r="J69" s="23"/>
      <c r="K69" s="23"/>
      <c r="L69" s="44"/>
      <c r="M69" s="44"/>
    </row>
    <row r="70" spans="1:13" ht="21" customHeight="1">
      <c r="A70" s="179"/>
      <c r="B70" s="337" t="s">
        <v>455</v>
      </c>
      <c r="C70" s="338"/>
      <c r="D70" s="305">
        <f>SUM(D67:D69)</f>
        <v>0</v>
      </c>
      <c r="E70" s="305">
        <f t="shared" ref="E70:K70" si="0">SUM(E67:E69)</f>
        <v>0</v>
      </c>
      <c r="F70" s="305">
        <f>SUM(F67:F69)</f>
        <v>0</v>
      </c>
      <c r="G70" s="306">
        <f t="shared" si="0"/>
        <v>0</v>
      </c>
      <c r="H70" s="306">
        <f t="shared" si="0"/>
        <v>0</v>
      </c>
      <c r="I70" s="306">
        <f t="shared" si="0"/>
        <v>0</v>
      </c>
      <c r="J70" s="306">
        <f t="shared" si="0"/>
        <v>0</v>
      </c>
      <c r="K70" s="306">
        <f t="shared" si="0"/>
        <v>0</v>
      </c>
      <c r="L70" s="44"/>
      <c r="M70" s="44"/>
    </row>
    <row r="71" spans="1:13" ht="21" customHeight="1">
      <c r="A71" s="179"/>
      <c r="B71" s="339" t="s">
        <v>162</v>
      </c>
      <c r="C71" s="340"/>
      <c r="D71" s="52"/>
      <c r="E71" s="53"/>
      <c r="F71" s="52"/>
      <c r="G71" s="126"/>
      <c r="H71" s="126"/>
      <c r="I71" s="126"/>
      <c r="J71" s="126"/>
      <c r="K71" s="126"/>
      <c r="L71" s="44"/>
      <c r="M71" s="44"/>
    </row>
    <row r="72" spans="1:13" s="55" customFormat="1" ht="24" customHeight="1">
      <c r="A72" s="185"/>
      <c r="B72" s="372" t="s">
        <v>647</v>
      </c>
      <c r="C72" s="372"/>
      <c r="D72" s="372"/>
      <c r="E72" s="372"/>
      <c r="F72" s="372"/>
      <c r="G72" s="372"/>
      <c r="H72" s="372"/>
      <c r="I72" s="372"/>
      <c r="J72" s="372"/>
      <c r="K72" s="372"/>
      <c r="L72" s="144"/>
      <c r="M72" s="144"/>
    </row>
    <row r="73" spans="1:13" s="24" customFormat="1">
      <c r="A73" s="172" t="s">
        <v>564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80"/>
      <c r="M73" s="44"/>
    </row>
    <row r="74" spans="1:13" s="205" customFormat="1" ht="93.75" customHeight="1">
      <c r="A74" s="204"/>
      <c r="B74" s="374" t="s">
        <v>571</v>
      </c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374"/>
    </row>
    <row r="75" spans="1:13" ht="23.25">
      <c r="A75" s="172" t="s">
        <v>556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80"/>
      <c r="M75" s="44"/>
    </row>
    <row r="76" spans="1:13">
      <c r="A76" s="40">
        <v>6.1</v>
      </c>
      <c r="B76" s="148" t="s">
        <v>158</v>
      </c>
      <c r="C76" s="80"/>
      <c r="D76" s="26"/>
      <c r="E76" s="26"/>
      <c r="F76" s="26"/>
      <c r="G76" s="26"/>
      <c r="H76" s="26"/>
      <c r="I76" s="26"/>
      <c r="J76" s="26"/>
      <c r="K76" s="26"/>
      <c r="L76" s="44"/>
      <c r="M76" s="44"/>
    </row>
    <row r="77" spans="1:13" s="205" customFormat="1" ht="48" customHeight="1">
      <c r="A77" s="204"/>
      <c r="B77" s="373" t="s">
        <v>548</v>
      </c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</row>
    <row r="78" spans="1:13" s="47" customFormat="1" ht="19.5">
      <c r="A78" s="187"/>
      <c r="B78" s="63" t="s">
        <v>494</v>
      </c>
      <c r="C78" s="149"/>
      <c r="D78" s="54"/>
      <c r="E78" s="54"/>
      <c r="F78" s="54"/>
      <c r="G78" s="54"/>
      <c r="H78" s="54"/>
      <c r="I78" s="54"/>
      <c r="J78" s="54"/>
      <c r="K78" s="54"/>
      <c r="L78" s="79"/>
      <c r="M78" s="149"/>
    </row>
    <row r="79" spans="1:13">
      <c r="A79" s="40">
        <v>6.2</v>
      </c>
      <c r="B79" s="40" t="s">
        <v>497</v>
      </c>
      <c r="C79" s="40"/>
      <c r="D79" s="26"/>
      <c r="E79" s="26"/>
      <c r="F79" s="26"/>
      <c r="G79" s="26"/>
      <c r="H79" s="26"/>
      <c r="I79" s="26"/>
      <c r="J79" s="26"/>
      <c r="K79" s="26"/>
      <c r="L79" s="44"/>
      <c r="M79" s="44"/>
    </row>
    <row r="80" spans="1:13">
      <c r="A80" s="186"/>
      <c r="B80" s="373"/>
      <c r="C80" s="373"/>
      <c r="D80" s="373"/>
      <c r="E80" s="373"/>
      <c r="F80" s="373"/>
      <c r="G80" s="373"/>
      <c r="H80" s="373"/>
      <c r="I80" s="373"/>
      <c r="J80" s="373"/>
      <c r="K80" s="373"/>
      <c r="L80" s="373"/>
      <c r="M80" s="373"/>
    </row>
    <row r="81" spans="1:13">
      <c r="A81" s="186"/>
      <c r="B81" s="63" t="s">
        <v>498</v>
      </c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</row>
    <row r="82" spans="1:13">
      <c r="A82" s="180">
        <v>6.3</v>
      </c>
      <c r="B82" s="139" t="s">
        <v>159</v>
      </c>
      <c r="C82" s="139"/>
      <c r="D82" s="370"/>
      <c r="E82" s="370"/>
      <c r="F82" s="370"/>
      <c r="G82" s="147" t="s">
        <v>54</v>
      </c>
      <c r="H82" s="370"/>
      <c r="I82" s="370"/>
      <c r="J82" s="370"/>
      <c r="K82" s="370"/>
      <c r="L82" s="44"/>
      <c r="M82" s="44"/>
    </row>
    <row r="83" spans="1:13">
      <c r="A83" s="180"/>
      <c r="B83" s="139" t="s">
        <v>55</v>
      </c>
      <c r="C83" s="139"/>
      <c r="D83" s="371"/>
      <c r="E83" s="371"/>
      <c r="F83" s="371"/>
      <c r="G83" s="147" t="s">
        <v>56</v>
      </c>
      <c r="H83" s="371"/>
      <c r="I83" s="371"/>
      <c r="J83" s="371"/>
      <c r="K83" s="371"/>
      <c r="L83" s="44"/>
      <c r="M83" s="44"/>
    </row>
    <row r="84" spans="1:13" ht="10.5" customHeight="1">
      <c r="A84" s="180"/>
      <c r="B84" s="139"/>
      <c r="C84" s="139"/>
      <c r="D84" s="60"/>
      <c r="E84" s="60"/>
      <c r="F84" s="61"/>
      <c r="G84" s="147"/>
      <c r="H84" s="62"/>
      <c r="I84" s="62"/>
      <c r="J84" s="62"/>
      <c r="K84" s="62"/>
      <c r="L84" s="44"/>
      <c r="M84" s="44"/>
    </row>
    <row r="85" spans="1:13" ht="18" customHeight="1"/>
    <row r="86" spans="1:13" s="2" customFormat="1">
      <c r="A86" s="18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3" ht="19.5" customHeight="1"/>
    <row r="88" spans="1:13" ht="19.5" customHeight="1"/>
    <row r="89" spans="1:13" ht="17.25" customHeight="1"/>
    <row r="90" spans="1:13" s="2" customFormat="1" ht="18.75" customHeight="1">
      <c r="A90" s="18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2" spans="1:13" ht="19.5" customHeight="1"/>
  </sheetData>
  <dataConsolidate/>
  <mergeCells count="56">
    <mergeCell ref="D82:F82"/>
    <mergeCell ref="D83:F83"/>
    <mergeCell ref="H82:K82"/>
    <mergeCell ref="H83:K83"/>
    <mergeCell ref="B72:K72"/>
    <mergeCell ref="B80:M80"/>
    <mergeCell ref="B77:M77"/>
    <mergeCell ref="B74:M74"/>
    <mergeCell ref="G65:K65"/>
    <mergeCell ref="F65:F66"/>
    <mergeCell ref="E65:E66"/>
    <mergeCell ref="D65:D66"/>
    <mergeCell ref="B65:C66"/>
    <mergeCell ref="B70:C70"/>
    <mergeCell ref="B71:C71"/>
    <mergeCell ref="B63:C63"/>
    <mergeCell ref="D63:E63"/>
    <mergeCell ref="E39:M39"/>
    <mergeCell ref="D61:E61"/>
    <mergeCell ref="B61:C61"/>
    <mergeCell ref="B45:M45"/>
    <mergeCell ref="I48:M48"/>
    <mergeCell ref="G48:G49"/>
    <mergeCell ref="H48:H49"/>
    <mergeCell ref="C42:M42"/>
    <mergeCell ref="E48:F49"/>
    <mergeCell ref="B62:C62"/>
    <mergeCell ref="D62:E62"/>
    <mergeCell ref="B48:C50"/>
    <mergeCell ref="A1:M1"/>
    <mergeCell ref="C30:M30"/>
    <mergeCell ref="C32:M32"/>
    <mergeCell ref="K8:L8"/>
    <mergeCell ref="C26:M26"/>
    <mergeCell ref="E13:M13"/>
    <mergeCell ref="E17:M17"/>
    <mergeCell ref="E16:M16"/>
    <mergeCell ref="D4:M4"/>
    <mergeCell ref="D5:M5"/>
    <mergeCell ref="D7:M7"/>
    <mergeCell ref="E14:M14"/>
    <mergeCell ref="D6:M6"/>
    <mergeCell ref="E18:M18"/>
    <mergeCell ref="C24:M24"/>
    <mergeCell ref="D11:M11"/>
    <mergeCell ref="D48:D50"/>
    <mergeCell ref="E40:F40"/>
    <mergeCell ref="G40:H40"/>
    <mergeCell ref="I40:J40"/>
    <mergeCell ref="E38:M38"/>
    <mergeCell ref="K40:L40"/>
    <mergeCell ref="B21:M21"/>
    <mergeCell ref="E35:M35"/>
    <mergeCell ref="E37:M37"/>
    <mergeCell ref="C28:M28"/>
    <mergeCell ref="E15:M15"/>
  </mergeCells>
  <dataValidations count="7">
    <dataValidation type="list" allowBlank="1" showInputMessage="1" showErrorMessage="1" sqref="D9" xr:uid="{00000000-0002-0000-0200-000000000000}">
      <formula1>ประเภท1</formula1>
    </dataValidation>
    <dataValidation type="list" allowBlank="1" showInputMessage="1" showErrorMessage="1" sqref="E17" xr:uid="{00000000-0002-0000-0200-000002000000}">
      <formula1>ยุทธฯมหาลัย1</formula1>
    </dataValidation>
    <dataValidation type="list" allowBlank="1" showInputMessage="1" showErrorMessage="1" sqref="E35:M35" xr:uid="{00000000-0002-0000-0200-000004000000}">
      <formula1>ปสก.ค.เชี่ยวชาญ</formula1>
    </dataValidation>
    <dataValidation type="list" allowBlank="1" showInputMessage="1" showErrorMessage="1" sqref="E37:M37" xr:uid="{00000000-0002-0000-0200-000005000000}">
      <formula1>ค.พร้อมพื้นที่ดำเนินโครงการ</formula1>
    </dataValidation>
    <dataValidation type="list" allowBlank="1" showInputMessage="1" showErrorMessage="1" sqref="E38:M39" xr:uid="{00000000-0002-0000-0200-000006000000}">
      <formula1>ค.พร้อมบุคลากร</formula1>
    </dataValidation>
    <dataValidation type="list" allowBlank="1" showInputMessage="1" showErrorMessage="1" sqref="E40 G40 I40 K40" xr:uid="{00000000-0002-0000-0200-000008000000}">
      <formula1>ความเสี่ยงที่อาจเกิดขึ้น</formula1>
    </dataValidation>
    <dataValidation type="list" allowBlank="1" showInputMessage="1" showErrorMessage="1" sqref="D7:M7" xr:uid="{6687D45A-A181-4E90-8AE7-5A224341CA01}">
      <formula1>INDIRECT($D6)</formula1>
    </dataValidation>
  </dataValidations>
  <printOptions horizontalCentered="1"/>
  <pageMargins left="0.5" right="0" top="0.66929133858267698" bottom="0.47244094488188998" header="0" footer="0"/>
  <pageSetup paperSize="9" scale="53" orientation="portrait" r:id="rId1"/>
  <headerFooter alignWithMargins="0"/>
  <rowBreaks count="1" manualBreakCount="1">
    <brk id="33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Ind.4!$A$28:$A$35</xm:f>
          </x14:formula1>
          <xm:sqref>E18:M18</xm:sqref>
        </x14:dataValidation>
        <x14:dataValidation type="list" allowBlank="1" showInputMessage="1" showErrorMessage="1" xr:uid="{09EB5562-5EB1-4A1B-AE20-4EA9A42F0D18}">
          <x14:formula1>
            <xm:f>IND.แผนงาน!$A$1:$E$1</xm:f>
          </x14:formula1>
          <xm:sqref>D6:M6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11EA-7B24-4C7A-9845-9802193BF2ED}">
  <dimension ref="A1:BN20"/>
  <sheetViews>
    <sheetView workbookViewId="0">
      <selection activeCell="D10" sqref="D10"/>
    </sheetView>
  </sheetViews>
  <sheetFormatPr defaultRowHeight="21"/>
  <cols>
    <col min="1" max="1" width="36.33203125" customWidth="1"/>
    <col min="2" max="2" width="43.83203125" customWidth="1"/>
    <col min="3" max="3" width="43" customWidth="1"/>
    <col min="4" max="4" width="41" customWidth="1"/>
    <col min="5" max="5" width="47" customWidth="1"/>
  </cols>
  <sheetData>
    <row r="1" spans="1:66" s="297" customFormat="1" ht="40.5" customHeight="1">
      <c r="A1" s="297" t="s">
        <v>516</v>
      </c>
      <c r="B1" s="297" t="s">
        <v>570</v>
      </c>
      <c r="C1" s="297" t="s">
        <v>517</v>
      </c>
      <c r="D1" s="297" t="s">
        <v>239</v>
      </c>
      <c r="E1" s="297" t="s">
        <v>518</v>
      </c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</row>
    <row r="2" spans="1:66" s="301" customFormat="1" ht="42">
      <c r="A2" s="299" t="s">
        <v>145</v>
      </c>
      <c r="B2" s="299" t="s">
        <v>144</v>
      </c>
      <c r="C2" s="300" t="s">
        <v>448</v>
      </c>
      <c r="D2" s="300" t="s">
        <v>225</v>
      </c>
      <c r="E2" s="301" t="s">
        <v>660</v>
      </c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s="301" customFormat="1">
      <c r="A3" s="299" t="s">
        <v>146</v>
      </c>
      <c r="B3" s="299" t="s">
        <v>142</v>
      </c>
      <c r="D3" s="299" t="s">
        <v>224</v>
      </c>
      <c r="E3" s="301" t="s">
        <v>650</v>
      </c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1:66" s="301" customFormat="1">
      <c r="B4" s="299" t="s">
        <v>143</v>
      </c>
      <c r="D4" s="299" t="s">
        <v>223</v>
      </c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1:66" s="301" customFormat="1">
      <c r="D5" s="299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  <c r="BC5" s="302"/>
      <c r="BD5" s="302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s="301" customFormat="1"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s="301" customFormat="1"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s="218" customFormat="1"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218" customFormat="1"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218" customFormat="1"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218" customFormat="1"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s="218" customFormat="1"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</row>
    <row r="13" spans="1:66" s="218" customFormat="1"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218" customFormat="1"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s="218" customFormat="1"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s="218" customFormat="1"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</row>
    <row r="17" spans="1:66" s="218" customFormat="1"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</row>
    <row r="20" spans="1:66">
      <c r="A20" s="10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22"/>
  <sheetViews>
    <sheetView view="pageBreakPreview" zoomScale="110" zoomScaleNormal="100" zoomScaleSheetLayoutView="110" workbookViewId="0">
      <selection activeCell="S8" sqref="S8"/>
    </sheetView>
  </sheetViews>
  <sheetFormatPr defaultColWidth="9.33203125" defaultRowHeight="15.75"/>
  <cols>
    <col min="1" max="1" width="77.5" style="150" customWidth="1"/>
    <col min="2" max="9" width="7.5" style="150" customWidth="1"/>
    <col min="10" max="10" width="11.5" style="151" customWidth="1"/>
    <col min="11" max="11" width="8.5" style="150" customWidth="1"/>
    <col min="12" max="247" width="9.33203125" style="150"/>
    <col min="248" max="249" width="6.6640625" style="150" customWidth="1"/>
    <col min="250" max="250" width="34.33203125" style="150" customWidth="1"/>
    <col min="251" max="253" width="11.33203125" style="150" customWidth="1"/>
    <col min="254" max="254" width="13.1640625" style="150" customWidth="1"/>
    <col min="255" max="257" width="6.5" style="150" customWidth="1"/>
    <col min="258" max="258" width="8.6640625" style="150" customWidth="1"/>
    <col min="259" max="261" width="11.33203125" style="150" customWidth="1"/>
    <col min="262" max="262" width="15.5" style="150" customWidth="1"/>
    <col min="263" max="264" width="7.83203125" style="150" customWidth="1"/>
    <col min="265" max="266" width="10" style="150" customWidth="1"/>
    <col min="267" max="267" width="25.1640625" style="150" customWidth="1"/>
    <col min="268" max="503" width="9.33203125" style="150"/>
    <col min="504" max="505" width="6.6640625" style="150" customWidth="1"/>
    <col min="506" max="506" width="34.33203125" style="150" customWidth="1"/>
    <col min="507" max="509" width="11.33203125" style="150" customWidth="1"/>
    <col min="510" max="510" width="13.1640625" style="150" customWidth="1"/>
    <col min="511" max="513" width="6.5" style="150" customWidth="1"/>
    <col min="514" max="514" width="8.6640625" style="150" customWidth="1"/>
    <col min="515" max="517" width="11.33203125" style="150" customWidth="1"/>
    <col min="518" max="518" width="15.5" style="150" customWidth="1"/>
    <col min="519" max="520" width="7.83203125" style="150" customWidth="1"/>
    <col min="521" max="522" width="10" style="150" customWidth="1"/>
    <col min="523" max="523" width="25.1640625" style="150" customWidth="1"/>
    <col min="524" max="759" width="9.33203125" style="150"/>
    <col min="760" max="761" width="6.6640625" style="150" customWidth="1"/>
    <col min="762" max="762" width="34.33203125" style="150" customWidth="1"/>
    <col min="763" max="765" width="11.33203125" style="150" customWidth="1"/>
    <col min="766" max="766" width="13.1640625" style="150" customWidth="1"/>
    <col min="767" max="769" width="6.5" style="150" customWidth="1"/>
    <col min="770" max="770" width="8.6640625" style="150" customWidth="1"/>
    <col min="771" max="773" width="11.33203125" style="150" customWidth="1"/>
    <col min="774" max="774" width="15.5" style="150" customWidth="1"/>
    <col min="775" max="776" width="7.83203125" style="150" customWidth="1"/>
    <col min="777" max="778" width="10" style="150" customWidth="1"/>
    <col min="779" max="779" width="25.1640625" style="150" customWidth="1"/>
    <col min="780" max="1015" width="9.33203125" style="150"/>
    <col min="1016" max="1017" width="6.6640625" style="150" customWidth="1"/>
    <col min="1018" max="1018" width="34.33203125" style="150" customWidth="1"/>
    <col min="1019" max="1021" width="11.33203125" style="150" customWidth="1"/>
    <col min="1022" max="1022" width="13.1640625" style="150" customWidth="1"/>
    <col min="1023" max="1025" width="6.5" style="150" customWidth="1"/>
    <col min="1026" max="1026" width="8.6640625" style="150" customWidth="1"/>
    <col min="1027" max="1029" width="11.33203125" style="150" customWidth="1"/>
    <col min="1030" max="1030" width="15.5" style="150" customWidth="1"/>
    <col min="1031" max="1032" width="7.83203125" style="150" customWidth="1"/>
    <col min="1033" max="1034" width="10" style="150" customWidth="1"/>
    <col min="1035" max="1035" width="25.1640625" style="150" customWidth="1"/>
    <col min="1036" max="1271" width="9.33203125" style="150"/>
    <col min="1272" max="1273" width="6.6640625" style="150" customWidth="1"/>
    <col min="1274" max="1274" width="34.33203125" style="150" customWidth="1"/>
    <col min="1275" max="1277" width="11.33203125" style="150" customWidth="1"/>
    <col min="1278" max="1278" width="13.1640625" style="150" customWidth="1"/>
    <col min="1279" max="1281" width="6.5" style="150" customWidth="1"/>
    <col min="1282" max="1282" width="8.6640625" style="150" customWidth="1"/>
    <col min="1283" max="1285" width="11.33203125" style="150" customWidth="1"/>
    <col min="1286" max="1286" width="15.5" style="150" customWidth="1"/>
    <col min="1287" max="1288" width="7.83203125" style="150" customWidth="1"/>
    <col min="1289" max="1290" width="10" style="150" customWidth="1"/>
    <col min="1291" max="1291" width="25.1640625" style="150" customWidth="1"/>
    <col min="1292" max="1527" width="9.33203125" style="150"/>
    <col min="1528" max="1529" width="6.6640625" style="150" customWidth="1"/>
    <col min="1530" max="1530" width="34.33203125" style="150" customWidth="1"/>
    <col min="1531" max="1533" width="11.33203125" style="150" customWidth="1"/>
    <col min="1534" max="1534" width="13.1640625" style="150" customWidth="1"/>
    <col min="1535" max="1537" width="6.5" style="150" customWidth="1"/>
    <col min="1538" max="1538" width="8.6640625" style="150" customWidth="1"/>
    <col min="1539" max="1541" width="11.33203125" style="150" customWidth="1"/>
    <col min="1542" max="1542" width="15.5" style="150" customWidth="1"/>
    <col min="1543" max="1544" width="7.83203125" style="150" customWidth="1"/>
    <col min="1545" max="1546" width="10" style="150" customWidth="1"/>
    <col min="1547" max="1547" width="25.1640625" style="150" customWidth="1"/>
    <col min="1548" max="1783" width="9.33203125" style="150"/>
    <col min="1784" max="1785" width="6.6640625" style="150" customWidth="1"/>
    <col min="1786" max="1786" width="34.33203125" style="150" customWidth="1"/>
    <col min="1787" max="1789" width="11.33203125" style="150" customWidth="1"/>
    <col min="1790" max="1790" width="13.1640625" style="150" customWidth="1"/>
    <col min="1791" max="1793" width="6.5" style="150" customWidth="1"/>
    <col min="1794" max="1794" width="8.6640625" style="150" customWidth="1"/>
    <col min="1795" max="1797" width="11.33203125" style="150" customWidth="1"/>
    <col min="1798" max="1798" width="15.5" style="150" customWidth="1"/>
    <col min="1799" max="1800" width="7.83203125" style="150" customWidth="1"/>
    <col min="1801" max="1802" width="10" style="150" customWidth="1"/>
    <col min="1803" max="1803" width="25.1640625" style="150" customWidth="1"/>
    <col min="1804" max="2039" width="9.33203125" style="150"/>
    <col min="2040" max="2041" width="6.6640625" style="150" customWidth="1"/>
    <col min="2042" max="2042" width="34.33203125" style="150" customWidth="1"/>
    <col min="2043" max="2045" width="11.33203125" style="150" customWidth="1"/>
    <col min="2046" max="2046" width="13.1640625" style="150" customWidth="1"/>
    <col min="2047" max="2049" width="6.5" style="150" customWidth="1"/>
    <col min="2050" max="2050" width="8.6640625" style="150" customWidth="1"/>
    <col min="2051" max="2053" width="11.33203125" style="150" customWidth="1"/>
    <col min="2054" max="2054" width="15.5" style="150" customWidth="1"/>
    <col min="2055" max="2056" width="7.83203125" style="150" customWidth="1"/>
    <col min="2057" max="2058" width="10" style="150" customWidth="1"/>
    <col min="2059" max="2059" width="25.1640625" style="150" customWidth="1"/>
    <col min="2060" max="2295" width="9.33203125" style="150"/>
    <col min="2296" max="2297" width="6.6640625" style="150" customWidth="1"/>
    <col min="2298" max="2298" width="34.33203125" style="150" customWidth="1"/>
    <col min="2299" max="2301" width="11.33203125" style="150" customWidth="1"/>
    <col min="2302" max="2302" width="13.1640625" style="150" customWidth="1"/>
    <col min="2303" max="2305" width="6.5" style="150" customWidth="1"/>
    <col min="2306" max="2306" width="8.6640625" style="150" customWidth="1"/>
    <col min="2307" max="2309" width="11.33203125" style="150" customWidth="1"/>
    <col min="2310" max="2310" width="15.5" style="150" customWidth="1"/>
    <col min="2311" max="2312" width="7.83203125" style="150" customWidth="1"/>
    <col min="2313" max="2314" width="10" style="150" customWidth="1"/>
    <col min="2315" max="2315" width="25.1640625" style="150" customWidth="1"/>
    <col min="2316" max="2551" width="9.33203125" style="150"/>
    <col min="2552" max="2553" width="6.6640625" style="150" customWidth="1"/>
    <col min="2554" max="2554" width="34.33203125" style="150" customWidth="1"/>
    <col min="2555" max="2557" width="11.33203125" style="150" customWidth="1"/>
    <col min="2558" max="2558" width="13.1640625" style="150" customWidth="1"/>
    <col min="2559" max="2561" width="6.5" style="150" customWidth="1"/>
    <col min="2562" max="2562" width="8.6640625" style="150" customWidth="1"/>
    <col min="2563" max="2565" width="11.33203125" style="150" customWidth="1"/>
    <col min="2566" max="2566" width="15.5" style="150" customWidth="1"/>
    <col min="2567" max="2568" width="7.83203125" style="150" customWidth="1"/>
    <col min="2569" max="2570" width="10" style="150" customWidth="1"/>
    <col min="2571" max="2571" width="25.1640625" style="150" customWidth="1"/>
    <col min="2572" max="2807" width="9.33203125" style="150"/>
    <col min="2808" max="2809" width="6.6640625" style="150" customWidth="1"/>
    <col min="2810" max="2810" width="34.33203125" style="150" customWidth="1"/>
    <col min="2811" max="2813" width="11.33203125" style="150" customWidth="1"/>
    <col min="2814" max="2814" width="13.1640625" style="150" customWidth="1"/>
    <col min="2815" max="2817" width="6.5" style="150" customWidth="1"/>
    <col min="2818" max="2818" width="8.6640625" style="150" customWidth="1"/>
    <col min="2819" max="2821" width="11.33203125" style="150" customWidth="1"/>
    <col min="2822" max="2822" width="15.5" style="150" customWidth="1"/>
    <col min="2823" max="2824" width="7.83203125" style="150" customWidth="1"/>
    <col min="2825" max="2826" width="10" style="150" customWidth="1"/>
    <col min="2827" max="2827" width="25.1640625" style="150" customWidth="1"/>
    <col min="2828" max="3063" width="9.33203125" style="150"/>
    <col min="3064" max="3065" width="6.6640625" style="150" customWidth="1"/>
    <col min="3066" max="3066" width="34.33203125" style="150" customWidth="1"/>
    <col min="3067" max="3069" width="11.33203125" style="150" customWidth="1"/>
    <col min="3070" max="3070" width="13.1640625" style="150" customWidth="1"/>
    <col min="3071" max="3073" width="6.5" style="150" customWidth="1"/>
    <col min="3074" max="3074" width="8.6640625" style="150" customWidth="1"/>
    <col min="3075" max="3077" width="11.33203125" style="150" customWidth="1"/>
    <col min="3078" max="3078" width="15.5" style="150" customWidth="1"/>
    <col min="3079" max="3080" width="7.83203125" style="150" customWidth="1"/>
    <col min="3081" max="3082" width="10" style="150" customWidth="1"/>
    <col min="3083" max="3083" width="25.1640625" style="150" customWidth="1"/>
    <col min="3084" max="3319" width="9.33203125" style="150"/>
    <col min="3320" max="3321" width="6.6640625" style="150" customWidth="1"/>
    <col min="3322" max="3322" width="34.33203125" style="150" customWidth="1"/>
    <col min="3323" max="3325" width="11.33203125" style="150" customWidth="1"/>
    <col min="3326" max="3326" width="13.1640625" style="150" customWidth="1"/>
    <col min="3327" max="3329" width="6.5" style="150" customWidth="1"/>
    <col min="3330" max="3330" width="8.6640625" style="150" customWidth="1"/>
    <col min="3331" max="3333" width="11.33203125" style="150" customWidth="1"/>
    <col min="3334" max="3334" width="15.5" style="150" customWidth="1"/>
    <col min="3335" max="3336" width="7.83203125" style="150" customWidth="1"/>
    <col min="3337" max="3338" width="10" style="150" customWidth="1"/>
    <col min="3339" max="3339" width="25.1640625" style="150" customWidth="1"/>
    <col min="3340" max="3575" width="9.33203125" style="150"/>
    <col min="3576" max="3577" width="6.6640625" style="150" customWidth="1"/>
    <col min="3578" max="3578" width="34.33203125" style="150" customWidth="1"/>
    <col min="3579" max="3581" width="11.33203125" style="150" customWidth="1"/>
    <col min="3582" max="3582" width="13.1640625" style="150" customWidth="1"/>
    <col min="3583" max="3585" width="6.5" style="150" customWidth="1"/>
    <col min="3586" max="3586" width="8.6640625" style="150" customWidth="1"/>
    <col min="3587" max="3589" width="11.33203125" style="150" customWidth="1"/>
    <col min="3590" max="3590" width="15.5" style="150" customWidth="1"/>
    <col min="3591" max="3592" width="7.83203125" style="150" customWidth="1"/>
    <col min="3593" max="3594" width="10" style="150" customWidth="1"/>
    <col min="3595" max="3595" width="25.1640625" style="150" customWidth="1"/>
    <col min="3596" max="3831" width="9.33203125" style="150"/>
    <col min="3832" max="3833" width="6.6640625" style="150" customWidth="1"/>
    <col min="3834" max="3834" width="34.33203125" style="150" customWidth="1"/>
    <col min="3835" max="3837" width="11.33203125" style="150" customWidth="1"/>
    <col min="3838" max="3838" width="13.1640625" style="150" customWidth="1"/>
    <col min="3839" max="3841" width="6.5" style="150" customWidth="1"/>
    <col min="3842" max="3842" width="8.6640625" style="150" customWidth="1"/>
    <col min="3843" max="3845" width="11.33203125" style="150" customWidth="1"/>
    <col min="3846" max="3846" width="15.5" style="150" customWidth="1"/>
    <col min="3847" max="3848" width="7.83203125" style="150" customWidth="1"/>
    <col min="3849" max="3850" width="10" style="150" customWidth="1"/>
    <col min="3851" max="3851" width="25.1640625" style="150" customWidth="1"/>
    <col min="3852" max="4087" width="9.33203125" style="150"/>
    <col min="4088" max="4089" width="6.6640625" style="150" customWidth="1"/>
    <col min="4090" max="4090" width="34.33203125" style="150" customWidth="1"/>
    <col min="4091" max="4093" width="11.33203125" style="150" customWidth="1"/>
    <col min="4094" max="4094" width="13.1640625" style="150" customWidth="1"/>
    <col min="4095" max="4097" width="6.5" style="150" customWidth="1"/>
    <col min="4098" max="4098" width="8.6640625" style="150" customWidth="1"/>
    <col min="4099" max="4101" width="11.33203125" style="150" customWidth="1"/>
    <col min="4102" max="4102" width="15.5" style="150" customWidth="1"/>
    <col min="4103" max="4104" width="7.83203125" style="150" customWidth="1"/>
    <col min="4105" max="4106" width="10" style="150" customWidth="1"/>
    <col min="4107" max="4107" width="25.1640625" style="150" customWidth="1"/>
    <col min="4108" max="4343" width="9.33203125" style="150"/>
    <col min="4344" max="4345" width="6.6640625" style="150" customWidth="1"/>
    <col min="4346" max="4346" width="34.33203125" style="150" customWidth="1"/>
    <col min="4347" max="4349" width="11.33203125" style="150" customWidth="1"/>
    <col min="4350" max="4350" width="13.1640625" style="150" customWidth="1"/>
    <col min="4351" max="4353" width="6.5" style="150" customWidth="1"/>
    <col min="4354" max="4354" width="8.6640625" style="150" customWidth="1"/>
    <col min="4355" max="4357" width="11.33203125" style="150" customWidth="1"/>
    <col min="4358" max="4358" width="15.5" style="150" customWidth="1"/>
    <col min="4359" max="4360" width="7.83203125" style="150" customWidth="1"/>
    <col min="4361" max="4362" width="10" style="150" customWidth="1"/>
    <col min="4363" max="4363" width="25.1640625" style="150" customWidth="1"/>
    <col min="4364" max="4599" width="9.33203125" style="150"/>
    <col min="4600" max="4601" width="6.6640625" style="150" customWidth="1"/>
    <col min="4602" max="4602" width="34.33203125" style="150" customWidth="1"/>
    <col min="4603" max="4605" width="11.33203125" style="150" customWidth="1"/>
    <col min="4606" max="4606" width="13.1640625" style="150" customWidth="1"/>
    <col min="4607" max="4609" width="6.5" style="150" customWidth="1"/>
    <col min="4610" max="4610" width="8.6640625" style="150" customWidth="1"/>
    <col min="4611" max="4613" width="11.33203125" style="150" customWidth="1"/>
    <col min="4614" max="4614" width="15.5" style="150" customWidth="1"/>
    <col min="4615" max="4616" width="7.83203125" style="150" customWidth="1"/>
    <col min="4617" max="4618" width="10" style="150" customWidth="1"/>
    <col min="4619" max="4619" width="25.1640625" style="150" customWidth="1"/>
    <col min="4620" max="4855" width="9.33203125" style="150"/>
    <col min="4856" max="4857" width="6.6640625" style="150" customWidth="1"/>
    <col min="4858" max="4858" width="34.33203125" style="150" customWidth="1"/>
    <col min="4859" max="4861" width="11.33203125" style="150" customWidth="1"/>
    <col min="4862" max="4862" width="13.1640625" style="150" customWidth="1"/>
    <col min="4863" max="4865" width="6.5" style="150" customWidth="1"/>
    <col min="4866" max="4866" width="8.6640625" style="150" customWidth="1"/>
    <col min="4867" max="4869" width="11.33203125" style="150" customWidth="1"/>
    <col min="4870" max="4870" width="15.5" style="150" customWidth="1"/>
    <col min="4871" max="4872" width="7.83203125" style="150" customWidth="1"/>
    <col min="4873" max="4874" width="10" style="150" customWidth="1"/>
    <col min="4875" max="4875" width="25.1640625" style="150" customWidth="1"/>
    <col min="4876" max="5111" width="9.33203125" style="150"/>
    <col min="5112" max="5113" width="6.6640625" style="150" customWidth="1"/>
    <col min="5114" max="5114" width="34.33203125" style="150" customWidth="1"/>
    <col min="5115" max="5117" width="11.33203125" style="150" customWidth="1"/>
    <col min="5118" max="5118" width="13.1640625" style="150" customWidth="1"/>
    <col min="5119" max="5121" width="6.5" style="150" customWidth="1"/>
    <col min="5122" max="5122" width="8.6640625" style="150" customWidth="1"/>
    <col min="5123" max="5125" width="11.33203125" style="150" customWidth="1"/>
    <col min="5126" max="5126" width="15.5" style="150" customWidth="1"/>
    <col min="5127" max="5128" width="7.83203125" style="150" customWidth="1"/>
    <col min="5129" max="5130" width="10" style="150" customWidth="1"/>
    <col min="5131" max="5131" width="25.1640625" style="150" customWidth="1"/>
    <col min="5132" max="5367" width="9.33203125" style="150"/>
    <col min="5368" max="5369" width="6.6640625" style="150" customWidth="1"/>
    <col min="5370" max="5370" width="34.33203125" style="150" customWidth="1"/>
    <col min="5371" max="5373" width="11.33203125" style="150" customWidth="1"/>
    <col min="5374" max="5374" width="13.1640625" style="150" customWidth="1"/>
    <col min="5375" max="5377" width="6.5" style="150" customWidth="1"/>
    <col min="5378" max="5378" width="8.6640625" style="150" customWidth="1"/>
    <col min="5379" max="5381" width="11.33203125" style="150" customWidth="1"/>
    <col min="5382" max="5382" width="15.5" style="150" customWidth="1"/>
    <col min="5383" max="5384" width="7.83203125" style="150" customWidth="1"/>
    <col min="5385" max="5386" width="10" style="150" customWidth="1"/>
    <col min="5387" max="5387" width="25.1640625" style="150" customWidth="1"/>
    <col min="5388" max="5623" width="9.33203125" style="150"/>
    <col min="5624" max="5625" width="6.6640625" style="150" customWidth="1"/>
    <col min="5626" max="5626" width="34.33203125" style="150" customWidth="1"/>
    <col min="5627" max="5629" width="11.33203125" style="150" customWidth="1"/>
    <col min="5630" max="5630" width="13.1640625" style="150" customWidth="1"/>
    <col min="5631" max="5633" width="6.5" style="150" customWidth="1"/>
    <col min="5634" max="5634" width="8.6640625" style="150" customWidth="1"/>
    <col min="5635" max="5637" width="11.33203125" style="150" customWidth="1"/>
    <col min="5638" max="5638" width="15.5" style="150" customWidth="1"/>
    <col min="5639" max="5640" width="7.83203125" style="150" customWidth="1"/>
    <col min="5641" max="5642" width="10" style="150" customWidth="1"/>
    <col min="5643" max="5643" width="25.1640625" style="150" customWidth="1"/>
    <col min="5644" max="5879" width="9.33203125" style="150"/>
    <col min="5880" max="5881" width="6.6640625" style="150" customWidth="1"/>
    <col min="5882" max="5882" width="34.33203125" style="150" customWidth="1"/>
    <col min="5883" max="5885" width="11.33203125" style="150" customWidth="1"/>
    <col min="5886" max="5886" width="13.1640625" style="150" customWidth="1"/>
    <col min="5887" max="5889" width="6.5" style="150" customWidth="1"/>
    <col min="5890" max="5890" width="8.6640625" style="150" customWidth="1"/>
    <col min="5891" max="5893" width="11.33203125" style="150" customWidth="1"/>
    <col min="5894" max="5894" width="15.5" style="150" customWidth="1"/>
    <col min="5895" max="5896" width="7.83203125" style="150" customWidth="1"/>
    <col min="5897" max="5898" width="10" style="150" customWidth="1"/>
    <col min="5899" max="5899" width="25.1640625" style="150" customWidth="1"/>
    <col min="5900" max="6135" width="9.33203125" style="150"/>
    <col min="6136" max="6137" width="6.6640625" style="150" customWidth="1"/>
    <col min="6138" max="6138" width="34.33203125" style="150" customWidth="1"/>
    <col min="6139" max="6141" width="11.33203125" style="150" customWidth="1"/>
    <col min="6142" max="6142" width="13.1640625" style="150" customWidth="1"/>
    <col min="6143" max="6145" width="6.5" style="150" customWidth="1"/>
    <col min="6146" max="6146" width="8.6640625" style="150" customWidth="1"/>
    <col min="6147" max="6149" width="11.33203125" style="150" customWidth="1"/>
    <col min="6150" max="6150" width="15.5" style="150" customWidth="1"/>
    <col min="6151" max="6152" width="7.83203125" style="150" customWidth="1"/>
    <col min="6153" max="6154" width="10" style="150" customWidth="1"/>
    <col min="6155" max="6155" width="25.1640625" style="150" customWidth="1"/>
    <col min="6156" max="6391" width="9.33203125" style="150"/>
    <col min="6392" max="6393" width="6.6640625" style="150" customWidth="1"/>
    <col min="6394" max="6394" width="34.33203125" style="150" customWidth="1"/>
    <col min="6395" max="6397" width="11.33203125" style="150" customWidth="1"/>
    <col min="6398" max="6398" width="13.1640625" style="150" customWidth="1"/>
    <col min="6399" max="6401" width="6.5" style="150" customWidth="1"/>
    <col min="6402" max="6402" width="8.6640625" style="150" customWidth="1"/>
    <col min="6403" max="6405" width="11.33203125" style="150" customWidth="1"/>
    <col min="6406" max="6406" width="15.5" style="150" customWidth="1"/>
    <col min="6407" max="6408" width="7.83203125" style="150" customWidth="1"/>
    <col min="6409" max="6410" width="10" style="150" customWidth="1"/>
    <col min="6411" max="6411" width="25.1640625" style="150" customWidth="1"/>
    <col min="6412" max="6647" width="9.33203125" style="150"/>
    <col min="6648" max="6649" width="6.6640625" style="150" customWidth="1"/>
    <col min="6650" max="6650" width="34.33203125" style="150" customWidth="1"/>
    <col min="6651" max="6653" width="11.33203125" style="150" customWidth="1"/>
    <col min="6654" max="6654" width="13.1640625" style="150" customWidth="1"/>
    <col min="6655" max="6657" width="6.5" style="150" customWidth="1"/>
    <col min="6658" max="6658" width="8.6640625" style="150" customWidth="1"/>
    <col min="6659" max="6661" width="11.33203125" style="150" customWidth="1"/>
    <col min="6662" max="6662" width="15.5" style="150" customWidth="1"/>
    <col min="6663" max="6664" width="7.83203125" style="150" customWidth="1"/>
    <col min="6665" max="6666" width="10" style="150" customWidth="1"/>
    <col min="6667" max="6667" width="25.1640625" style="150" customWidth="1"/>
    <col min="6668" max="6903" width="9.33203125" style="150"/>
    <col min="6904" max="6905" width="6.6640625" style="150" customWidth="1"/>
    <col min="6906" max="6906" width="34.33203125" style="150" customWidth="1"/>
    <col min="6907" max="6909" width="11.33203125" style="150" customWidth="1"/>
    <col min="6910" max="6910" width="13.1640625" style="150" customWidth="1"/>
    <col min="6911" max="6913" width="6.5" style="150" customWidth="1"/>
    <col min="6914" max="6914" width="8.6640625" style="150" customWidth="1"/>
    <col min="6915" max="6917" width="11.33203125" style="150" customWidth="1"/>
    <col min="6918" max="6918" width="15.5" style="150" customWidth="1"/>
    <col min="6919" max="6920" width="7.83203125" style="150" customWidth="1"/>
    <col min="6921" max="6922" width="10" style="150" customWidth="1"/>
    <col min="6923" max="6923" width="25.1640625" style="150" customWidth="1"/>
    <col min="6924" max="7159" width="9.33203125" style="150"/>
    <col min="7160" max="7161" width="6.6640625" style="150" customWidth="1"/>
    <col min="7162" max="7162" width="34.33203125" style="150" customWidth="1"/>
    <col min="7163" max="7165" width="11.33203125" style="150" customWidth="1"/>
    <col min="7166" max="7166" width="13.1640625" style="150" customWidth="1"/>
    <col min="7167" max="7169" width="6.5" style="150" customWidth="1"/>
    <col min="7170" max="7170" width="8.6640625" style="150" customWidth="1"/>
    <col min="7171" max="7173" width="11.33203125" style="150" customWidth="1"/>
    <col min="7174" max="7174" width="15.5" style="150" customWidth="1"/>
    <col min="7175" max="7176" width="7.83203125" style="150" customWidth="1"/>
    <col min="7177" max="7178" width="10" style="150" customWidth="1"/>
    <col min="7179" max="7179" width="25.1640625" style="150" customWidth="1"/>
    <col min="7180" max="7415" width="9.33203125" style="150"/>
    <col min="7416" max="7417" width="6.6640625" style="150" customWidth="1"/>
    <col min="7418" max="7418" width="34.33203125" style="150" customWidth="1"/>
    <col min="7419" max="7421" width="11.33203125" style="150" customWidth="1"/>
    <col min="7422" max="7422" width="13.1640625" style="150" customWidth="1"/>
    <col min="7423" max="7425" width="6.5" style="150" customWidth="1"/>
    <col min="7426" max="7426" width="8.6640625" style="150" customWidth="1"/>
    <col min="7427" max="7429" width="11.33203125" style="150" customWidth="1"/>
    <col min="7430" max="7430" width="15.5" style="150" customWidth="1"/>
    <col min="7431" max="7432" width="7.83203125" style="150" customWidth="1"/>
    <col min="7433" max="7434" width="10" style="150" customWidth="1"/>
    <col min="7435" max="7435" width="25.1640625" style="150" customWidth="1"/>
    <col min="7436" max="7671" width="9.33203125" style="150"/>
    <col min="7672" max="7673" width="6.6640625" style="150" customWidth="1"/>
    <col min="7674" max="7674" width="34.33203125" style="150" customWidth="1"/>
    <col min="7675" max="7677" width="11.33203125" style="150" customWidth="1"/>
    <col min="7678" max="7678" width="13.1640625" style="150" customWidth="1"/>
    <col min="7679" max="7681" width="6.5" style="150" customWidth="1"/>
    <col min="7682" max="7682" width="8.6640625" style="150" customWidth="1"/>
    <col min="7683" max="7685" width="11.33203125" style="150" customWidth="1"/>
    <col min="7686" max="7686" width="15.5" style="150" customWidth="1"/>
    <col min="7687" max="7688" width="7.83203125" style="150" customWidth="1"/>
    <col min="7689" max="7690" width="10" style="150" customWidth="1"/>
    <col min="7691" max="7691" width="25.1640625" style="150" customWidth="1"/>
    <col min="7692" max="7927" width="9.33203125" style="150"/>
    <col min="7928" max="7929" width="6.6640625" style="150" customWidth="1"/>
    <col min="7930" max="7930" width="34.33203125" style="150" customWidth="1"/>
    <col min="7931" max="7933" width="11.33203125" style="150" customWidth="1"/>
    <col min="7934" max="7934" width="13.1640625" style="150" customWidth="1"/>
    <col min="7935" max="7937" width="6.5" style="150" customWidth="1"/>
    <col min="7938" max="7938" width="8.6640625" style="150" customWidth="1"/>
    <col min="7939" max="7941" width="11.33203125" style="150" customWidth="1"/>
    <col min="7942" max="7942" width="15.5" style="150" customWidth="1"/>
    <col min="7943" max="7944" width="7.83203125" style="150" customWidth="1"/>
    <col min="7945" max="7946" width="10" style="150" customWidth="1"/>
    <col min="7947" max="7947" width="25.1640625" style="150" customWidth="1"/>
    <col min="7948" max="8183" width="9.33203125" style="150"/>
    <col min="8184" max="8185" width="6.6640625" style="150" customWidth="1"/>
    <col min="8186" max="8186" width="34.33203125" style="150" customWidth="1"/>
    <col min="8187" max="8189" width="11.33203125" style="150" customWidth="1"/>
    <col min="8190" max="8190" width="13.1640625" style="150" customWidth="1"/>
    <col min="8191" max="8193" width="6.5" style="150" customWidth="1"/>
    <col min="8194" max="8194" width="8.6640625" style="150" customWidth="1"/>
    <col min="8195" max="8197" width="11.33203125" style="150" customWidth="1"/>
    <col min="8198" max="8198" width="15.5" style="150" customWidth="1"/>
    <col min="8199" max="8200" width="7.83203125" style="150" customWidth="1"/>
    <col min="8201" max="8202" width="10" style="150" customWidth="1"/>
    <col min="8203" max="8203" width="25.1640625" style="150" customWidth="1"/>
    <col min="8204" max="8439" width="9.33203125" style="150"/>
    <col min="8440" max="8441" width="6.6640625" style="150" customWidth="1"/>
    <col min="8442" max="8442" width="34.33203125" style="150" customWidth="1"/>
    <col min="8443" max="8445" width="11.33203125" style="150" customWidth="1"/>
    <col min="8446" max="8446" width="13.1640625" style="150" customWidth="1"/>
    <col min="8447" max="8449" width="6.5" style="150" customWidth="1"/>
    <col min="8450" max="8450" width="8.6640625" style="150" customWidth="1"/>
    <col min="8451" max="8453" width="11.33203125" style="150" customWidth="1"/>
    <col min="8454" max="8454" width="15.5" style="150" customWidth="1"/>
    <col min="8455" max="8456" width="7.83203125" style="150" customWidth="1"/>
    <col min="8457" max="8458" width="10" style="150" customWidth="1"/>
    <col min="8459" max="8459" width="25.1640625" style="150" customWidth="1"/>
    <col min="8460" max="8695" width="9.33203125" style="150"/>
    <col min="8696" max="8697" width="6.6640625" style="150" customWidth="1"/>
    <col min="8698" max="8698" width="34.33203125" style="150" customWidth="1"/>
    <col min="8699" max="8701" width="11.33203125" style="150" customWidth="1"/>
    <col min="8702" max="8702" width="13.1640625" style="150" customWidth="1"/>
    <col min="8703" max="8705" width="6.5" style="150" customWidth="1"/>
    <col min="8706" max="8706" width="8.6640625" style="150" customWidth="1"/>
    <col min="8707" max="8709" width="11.33203125" style="150" customWidth="1"/>
    <col min="8710" max="8710" width="15.5" style="150" customWidth="1"/>
    <col min="8711" max="8712" width="7.83203125" style="150" customWidth="1"/>
    <col min="8713" max="8714" width="10" style="150" customWidth="1"/>
    <col min="8715" max="8715" width="25.1640625" style="150" customWidth="1"/>
    <col min="8716" max="8951" width="9.33203125" style="150"/>
    <col min="8952" max="8953" width="6.6640625" style="150" customWidth="1"/>
    <col min="8954" max="8954" width="34.33203125" style="150" customWidth="1"/>
    <col min="8955" max="8957" width="11.33203125" style="150" customWidth="1"/>
    <col min="8958" max="8958" width="13.1640625" style="150" customWidth="1"/>
    <col min="8959" max="8961" width="6.5" style="150" customWidth="1"/>
    <col min="8962" max="8962" width="8.6640625" style="150" customWidth="1"/>
    <col min="8963" max="8965" width="11.33203125" style="150" customWidth="1"/>
    <col min="8966" max="8966" width="15.5" style="150" customWidth="1"/>
    <col min="8967" max="8968" width="7.83203125" style="150" customWidth="1"/>
    <col min="8969" max="8970" width="10" style="150" customWidth="1"/>
    <col min="8971" max="8971" width="25.1640625" style="150" customWidth="1"/>
    <col min="8972" max="9207" width="9.33203125" style="150"/>
    <col min="9208" max="9209" width="6.6640625" style="150" customWidth="1"/>
    <col min="9210" max="9210" width="34.33203125" style="150" customWidth="1"/>
    <col min="9211" max="9213" width="11.33203125" style="150" customWidth="1"/>
    <col min="9214" max="9214" width="13.1640625" style="150" customWidth="1"/>
    <col min="9215" max="9217" width="6.5" style="150" customWidth="1"/>
    <col min="9218" max="9218" width="8.6640625" style="150" customWidth="1"/>
    <col min="9219" max="9221" width="11.33203125" style="150" customWidth="1"/>
    <col min="9222" max="9222" width="15.5" style="150" customWidth="1"/>
    <col min="9223" max="9224" width="7.83203125" style="150" customWidth="1"/>
    <col min="9225" max="9226" width="10" style="150" customWidth="1"/>
    <col min="9227" max="9227" width="25.1640625" style="150" customWidth="1"/>
    <col min="9228" max="9463" width="9.33203125" style="150"/>
    <col min="9464" max="9465" width="6.6640625" style="150" customWidth="1"/>
    <col min="9466" max="9466" width="34.33203125" style="150" customWidth="1"/>
    <col min="9467" max="9469" width="11.33203125" style="150" customWidth="1"/>
    <col min="9470" max="9470" width="13.1640625" style="150" customWidth="1"/>
    <col min="9471" max="9473" width="6.5" style="150" customWidth="1"/>
    <col min="9474" max="9474" width="8.6640625" style="150" customWidth="1"/>
    <col min="9475" max="9477" width="11.33203125" style="150" customWidth="1"/>
    <col min="9478" max="9478" width="15.5" style="150" customWidth="1"/>
    <col min="9479" max="9480" width="7.83203125" style="150" customWidth="1"/>
    <col min="9481" max="9482" width="10" style="150" customWidth="1"/>
    <col min="9483" max="9483" width="25.1640625" style="150" customWidth="1"/>
    <col min="9484" max="9719" width="9.33203125" style="150"/>
    <col min="9720" max="9721" width="6.6640625" style="150" customWidth="1"/>
    <col min="9722" max="9722" width="34.33203125" style="150" customWidth="1"/>
    <col min="9723" max="9725" width="11.33203125" style="150" customWidth="1"/>
    <col min="9726" max="9726" width="13.1640625" style="150" customWidth="1"/>
    <col min="9727" max="9729" width="6.5" style="150" customWidth="1"/>
    <col min="9730" max="9730" width="8.6640625" style="150" customWidth="1"/>
    <col min="9731" max="9733" width="11.33203125" style="150" customWidth="1"/>
    <col min="9734" max="9734" width="15.5" style="150" customWidth="1"/>
    <col min="9735" max="9736" width="7.83203125" style="150" customWidth="1"/>
    <col min="9737" max="9738" width="10" style="150" customWidth="1"/>
    <col min="9739" max="9739" width="25.1640625" style="150" customWidth="1"/>
    <col min="9740" max="9975" width="9.33203125" style="150"/>
    <col min="9976" max="9977" width="6.6640625" style="150" customWidth="1"/>
    <col min="9978" max="9978" width="34.33203125" style="150" customWidth="1"/>
    <col min="9979" max="9981" width="11.33203125" style="150" customWidth="1"/>
    <col min="9982" max="9982" width="13.1640625" style="150" customWidth="1"/>
    <col min="9983" max="9985" width="6.5" style="150" customWidth="1"/>
    <col min="9986" max="9986" width="8.6640625" style="150" customWidth="1"/>
    <col min="9987" max="9989" width="11.33203125" style="150" customWidth="1"/>
    <col min="9990" max="9990" width="15.5" style="150" customWidth="1"/>
    <col min="9991" max="9992" width="7.83203125" style="150" customWidth="1"/>
    <col min="9993" max="9994" width="10" style="150" customWidth="1"/>
    <col min="9995" max="9995" width="25.1640625" style="150" customWidth="1"/>
    <col min="9996" max="10231" width="9.33203125" style="150"/>
    <col min="10232" max="10233" width="6.6640625" style="150" customWidth="1"/>
    <col min="10234" max="10234" width="34.33203125" style="150" customWidth="1"/>
    <col min="10235" max="10237" width="11.33203125" style="150" customWidth="1"/>
    <col min="10238" max="10238" width="13.1640625" style="150" customWidth="1"/>
    <col min="10239" max="10241" width="6.5" style="150" customWidth="1"/>
    <col min="10242" max="10242" width="8.6640625" style="150" customWidth="1"/>
    <col min="10243" max="10245" width="11.33203125" style="150" customWidth="1"/>
    <col min="10246" max="10246" width="15.5" style="150" customWidth="1"/>
    <col min="10247" max="10248" width="7.83203125" style="150" customWidth="1"/>
    <col min="10249" max="10250" width="10" style="150" customWidth="1"/>
    <col min="10251" max="10251" width="25.1640625" style="150" customWidth="1"/>
    <col min="10252" max="10487" width="9.33203125" style="150"/>
    <col min="10488" max="10489" width="6.6640625" style="150" customWidth="1"/>
    <col min="10490" max="10490" width="34.33203125" style="150" customWidth="1"/>
    <col min="10491" max="10493" width="11.33203125" style="150" customWidth="1"/>
    <col min="10494" max="10494" width="13.1640625" style="150" customWidth="1"/>
    <col min="10495" max="10497" width="6.5" style="150" customWidth="1"/>
    <col min="10498" max="10498" width="8.6640625" style="150" customWidth="1"/>
    <col min="10499" max="10501" width="11.33203125" style="150" customWidth="1"/>
    <col min="10502" max="10502" width="15.5" style="150" customWidth="1"/>
    <col min="10503" max="10504" width="7.83203125" style="150" customWidth="1"/>
    <col min="10505" max="10506" width="10" style="150" customWidth="1"/>
    <col min="10507" max="10507" width="25.1640625" style="150" customWidth="1"/>
    <col min="10508" max="10743" width="9.33203125" style="150"/>
    <col min="10744" max="10745" width="6.6640625" style="150" customWidth="1"/>
    <col min="10746" max="10746" width="34.33203125" style="150" customWidth="1"/>
    <col min="10747" max="10749" width="11.33203125" style="150" customWidth="1"/>
    <col min="10750" max="10750" width="13.1640625" style="150" customWidth="1"/>
    <col min="10751" max="10753" width="6.5" style="150" customWidth="1"/>
    <col min="10754" max="10754" width="8.6640625" style="150" customWidth="1"/>
    <col min="10755" max="10757" width="11.33203125" style="150" customWidth="1"/>
    <col min="10758" max="10758" width="15.5" style="150" customWidth="1"/>
    <col min="10759" max="10760" width="7.83203125" style="150" customWidth="1"/>
    <col min="10761" max="10762" width="10" style="150" customWidth="1"/>
    <col min="10763" max="10763" width="25.1640625" style="150" customWidth="1"/>
    <col min="10764" max="10999" width="9.33203125" style="150"/>
    <col min="11000" max="11001" width="6.6640625" style="150" customWidth="1"/>
    <col min="11002" max="11002" width="34.33203125" style="150" customWidth="1"/>
    <col min="11003" max="11005" width="11.33203125" style="150" customWidth="1"/>
    <col min="11006" max="11006" width="13.1640625" style="150" customWidth="1"/>
    <col min="11007" max="11009" width="6.5" style="150" customWidth="1"/>
    <col min="11010" max="11010" width="8.6640625" style="150" customWidth="1"/>
    <col min="11011" max="11013" width="11.33203125" style="150" customWidth="1"/>
    <col min="11014" max="11014" width="15.5" style="150" customWidth="1"/>
    <col min="11015" max="11016" width="7.83203125" style="150" customWidth="1"/>
    <col min="11017" max="11018" width="10" style="150" customWidth="1"/>
    <col min="11019" max="11019" width="25.1640625" style="150" customWidth="1"/>
    <col min="11020" max="11255" width="9.33203125" style="150"/>
    <col min="11256" max="11257" width="6.6640625" style="150" customWidth="1"/>
    <col min="11258" max="11258" width="34.33203125" style="150" customWidth="1"/>
    <col min="11259" max="11261" width="11.33203125" style="150" customWidth="1"/>
    <col min="11262" max="11262" width="13.1640625" style="150" customWidth="1"/>
    <col min="11263" max="11265" width="6.5" style="150" customWidth="1"/>
    <col min="11266" max="11266" width="8.6640625" style="150" customWidth="1"/>
    <col min="11267" max="11269" width="11.33203125" style="150" customWidth="1"/>
    <col min="11270" max="11270" width="15.5" style="150" customWidth="1"/>
    <col min="11271" max="11272" width="7.83203125" style="150" customWidth="1"/>
    <col min="11273" max="11274" width="10" style="150" customWidth="1"/>
    <col min="11275" max="11275" width="25.1640625" style="150" customWidth="1"/>
    <col min="11276" max="11511" width="9.33203125" style="150"/>
    <col min="11512" max="11513" width="6.6640625" style="150" customWidth="1"/>
    <col min="11514" max="11514" width="34.33203125" style="150" customWidth="1"/>
    <col min="11515" max="11517" width="11.33203125" style="150" customWidth="1"/>
    <col min="11518" max="11518" width="13.1640625" style="150" customWidth="1"/>
    <col min="11519" max="11521" width="6.5" style="150" customWidth="1"/>
    <col min="11522" max="11522" width="8.6640625" style="150" customWidth="1"/>
    <col min="11523" max="11525" width="11.33203125" style="150" customWidth="1"/>
    <col min="11526" max="11526" width="15.5" style="150" customWidth="1"/>
    <col min="11527" max="11528" width="7.83203125" style="150" customWidth="1"/>
    <col min="11529" max="11530" width="10" style="150" customWidth="1"/>
    <col min="11531" max="11531" width="25.1640625" style="150" customWidth="1"/>
    <col min="11532" max="11767" width="9.33203125" style="150"/>
    <col min="11768" max="11769" width="6.6640625" style="150" customWidth="1"/>
    <col min="11770" max="11770" width="34.33203125" style="150" customWidth="1"/>
    <col min="11771" max="11773" width="11.33203125" style="150" customWidth="1"/>
    <col min="11774" max="11774" width="13.1640625" style="150" customWidth="1"/>
    <col min="11775" max="11777" width="6.5" style="150" customWidth="1"/>
    <col min="11778" max="11778" width="8.6640625" style="150" customWidth="1"/>
    <col min="11779" max="11781" width="11.33203125" style="150" customWidth="1"/>
    <col min="11782" max="11782" width="15.5" style="150" customWidth="1"/>
    <col min="11783" max="11784" width="7.83203125" style="150" customWidth="1"/>
    <col min="11785" max="11786" width="10" style="150" customWidth="1"/>
    <col min="11787" max="11787" width="25.1640625" style="150" customWidth="1"/>
    <col min="11788" max="12023" width="9.33203125" style="150"/>
    <col min="12024" max="12025" width="6.6640625" style="150" customWidth="1"/>
    <col min="12026" max="12026" width="34.33203125" style="150" customWidth="1"/>
    <col min="12027" max="12029" width="11.33203125" style="150" customWidth="1"/>
    <col min="12030" max="12030" width="13.1640625" style="150" customWidth="1"/>
    <col min="12031" max="12033" width="6.5" style="150" customWidth="1"/>
    <col min="12034" max="12034" width="8.6640625" style="150" customWidth="1"/>
    <col min="12035" max="12037" width="11.33203125" style="150" customWidth="1"/>
    <col min="12038" max="12038" width="15.5" style="150" customWidth="1"/>
    <col min="12039" max="12040" width="7.83203125" style="150" customWidth="1"/>
    <col min="12041" max="12042" width="10" style="150" customWidth="1"/>
    <col min="12043" max="12043" width="25.1640625" style="150" customWidth="1"/>
    <col min="12044" max="12279" width="9.33203125" style="150"/>
    <col min="12280" max="12281" width="6.6640625" style="150" customWidth="1"/>
    <col min="12282" max="12282" width="34.33203125" style="150" customWidth="1"/>
    <col min="12283" max="12285" width="11.33203125" style="150" customWidth="1"/>
    <col min="12286" max="12286" width="13.1640625" style="150" customWidth="1"/>
    <col min="12287" max="12289" width="6.5" style="150" customWidth="1"/>
    <col min="12290" max="12290" width="8.6640625" style="150" customWidth="1"/>
    <col min="12291" max="12293" width="11.33203125" style="150" customWidth="1"/>
    <col min="12294" max="12294" width="15.5" style="150" customWidth="1"/>
    <col min="12295" max="12296" width="7.83203125" style="150" customWidth="1"/>
    <col min="12297" max="12298" width="10" style="150" customWidth="1"/>
    <col min="12299" max="12299" width="25.1640625" style="150" customWidth="1"/>
    <col min="12300" max="12535" width="9.33203125" style="150"/>
    <col min="12536" max="12537" width="6.6640625" style="150" customWidth="1"/>
    <col min="12538" max="12538" width="34.33203125" style="150" customWidth="1"/>
    <col min="12539" max="12541" width="11.33203125" style="150" customWidth="1"/>
    <col min="12542" max="12542" width="13.1640625" style="150" customWidth="1"/>
    <col min="12543" max="12545" width="6.5" style="150" customWidth="1"/>
    <col min="12546" max="12546" width="8.6640625" style="150" customWidth="1"/>
    <col min="12547" max="12549" width="11.33203125" style="150" customWidth="1"/>
    <col min="12550" max="12550" width="15.5" style="150" customWidth="1"/>
    <col min="12551" max="12552" width="7.83203125" style="150" customWidth="1"/>
    <col min="12553" max="12554" width="10" style="150" customWidth="1"/>
    <col min="12555" max="12555" width="25.1640625" style="150" customWidth="1"/>
    <col min="12556" max="12791" width="9.33203125" style="150"/>
    <col min="12792" max="12793" width="6.6640625" style="150" customWidth="1"/>
    <col min="12794" max="12794" width="34.33203125" style="150" customWidth="1"/>
    <col min="12795" max="12797" width="11.33203125" style="150" customWidth="1"/>
    <col min="12798" max="12798" width="13.1640625" style="150" customWidth="1"/>
    <col min="12799" max="12801" width="6.5" style="150" customWidth="1"/>
    <col min="12802" max="12802" width="8.6640625" style="150" customWidth="1"/>
    <col min="12803" max="12805" width="11.33203125" style="150" customWidth="1"/>
    <col min="12806" max="12806" width="15.5" style="150" customWidth="1"/>
    <col min="12807" max="12808" width="7.83203125" style="150" customWidth="1"/>
    <col min="12809" max="12810" width="10" style="150" customWidth="1"/>
    <col min="12811" max="12811" width="25.1640625" style="150" customWidth="1"/>
    <col min="12812" max="13047" width="9.33203125" style="150"/>
    <col min="13048" max="13049" width="6.6640625" style="150" customWidth="1"/>
    <col min="13050" max="13050" width="34.33203125" style="150" customWidth="1"/>
    <col min="13051" max="13053" width="11.33203125" style="150" customWidth="1"/>
    <col min="13054" max="13054" width="13.1640625" style="150" customWidth="1"/>
    <col min="13055" max="13057" width="6.5" style="150" customWidth="1"/>
    <col min="13058" max="13058" width="8.6640625" style="150" customWidth="1"/>
    <col min="13059" max="13061" width="11.33203125" style="150" customWidth="1"/>
    <col min="13062" max="13062" width="15.5" style="150" customWidth="1"/>
    <col min="13063" max="13064" width="7.83203125" style="150" customWidth="1"/>
    <col min="13065" max="13066" width="10" style="150" customWidth="1"/>
    <col min="13067" max="13067" width="25.1640625" style="150" customWidth="1"/>
    <col min="13068" max="13303" width="9.33203125" style="150"/>
    <col min="13304" max="13305" width="6.6640625" style="150" customWidth="1"/>
    <col min="13306" max="13306" width="34.33203125" style="150" customWidth="1"/>
    <col min="13307" max="13309" width="11.33203125" style="150" customWidth="1"/>
    <col min="13310" max="13310" width="13.1640625" style="150" customWidth="1"/>
    <col min="13311" max="13313" width="6.5" style="150" customWidth="1"/>
    <col min="13314" max="13314" width="8.6640625" style="150" customWidth="1"/>
    <col min="13315" max="13317" width="11.33203125" style="150" customWidth="1"/>
    <col min="13318" max="13318" width="15.5" style="150" customWidth="1"/>
    <col min="13319" max="13320" width="7.83203125" style="150" customWidth="1"/>
    <col min="13321" max="13322" width="10" style="150" customWidth="1"/>
    <col min="13323" max="13323" width="25.1640625" style="150" customWidth="1"/>
    <col min="13324" max="13559" width="9.33203125" style="150"/>
    <col min="13560" max="13561" width="6.6640625" style="150" customWidth="1"/>
    <col min="13562" max="13562" width="34.33203125" style="150" customWidth="1"/>
    <col min="13563" max="13565" width="11.33203125" style="150" customWidth="1"/>
    <col min="13566" max="13566" width="13.1640625" style="150" customWidth="1"/>
    <col min="13567" max="13569" width="6.5" style="150" customWidth="1"/>
    <col min="13570" max="13570" width="8.6640625" style="150" customWidth="1"/>
    <col min="13571" max="13573" width="11.33203125" style="150" customWidth="1"/>
    <col min="13574" max="13574" width="15.5" style="150" customWidth="1"/>
    <col min="13575" max="13576" width="7.83203125" style="150" customWidth="1"/>
    <col min="13577" max="13578" width="10" style="150" customWidth="1"/>
    <col min="13579" max="13579" width="25.1640625" style="150" customWidth="1"/>
    <col min="13580" max="13815" width="9.33203125" style="150"/>
    <col min="13816" max="13817" width="6.6640625" style="150" customWidth="1"/>
    <col min="13818" max="13818" width="34.33203125" style="150" customWidth="1"/>
    <col min="13819" max="13821" width="11.33203125" style="150" customWidth="1"/>
    <col min="13822" max="13822" width="13.1640625" style="150" customWidth="1"/>
    <col min="13823" max="13825" width="6.5" style="150" customWidth="1"/>
    <col min="13826" max="13826" width="8.6640625" style="150" customWidth="1"/>
    <col min="13827" max="13829" width="11.33203125" style="150" customWidth="1"/>
    <col min="13830" max="13830" width="15.5" style="150" customWidth="1"/>
    <col min="13831" max="13832" width="7.83203125" style="150" customWidth="1"/>
    <col min="13833" max="13834" width="10" style="150" customWidth="1"/>
    <col min="13835" max="13835" width="25.1640625" style="150" customWidth="1"/>
    <col min="13836" max="14071" width="9.33203125" style="150"/>
    <col min="14072" max="14073" width="6.6640625" style="150" customWidth="1"/>
    <col min="14074" max="14074" width="34.33203125" style="150" customWidth="1"/>
    <col min="14075" max="14077" width="11.33203125" style="150" customWidth="1"/>
    <col min="14078" max="14078" width="13.1640625" style="150" customWidth="1"/>
    <col min="14079" max="14081" width="6.5" style="150" customWidth="1"/>
    <col min="14082" max="14082" width="8.6640625" style="150" customWidth="1"/>
    <col min="14083" max="14085" width="11.33203125" style="150" customWidth="1"/>
    <col min="14086" max="14086" width="15.5" style="150" customWidth="1"/>
    <col min="14087" max="14088" width="7.83203125" style="150" customWidth="1"/>
    <col min="14089" max="14090" width="10" style="150" customWidth="1"/>
    <col min="14091" max="14091" width="25.1640625" style="150" customWidth="1"/>
    <col min="14092" max="14327" width="9.33203125" style="150"/>
    <col min="14328" max="14329" width="6.6640625" style="150" customWidth="1"/>
    <col min="14330" max="14330" width="34.33203125" style="150" customWidth="1"/>
    <col min="14331" max="14333" width="11.33203125" style="150" customWidth="1"/>
    <col min="14334" max="14334" width="13.1640625" style="150" customWidth="1"/>
    <col min="14335" max="14337" width="6.5" style="150" customWidth="1"/>
    <col min="14338" max="14338" width="8.6640625" style="150" customWidth="1"/>
    <col min="14339" max="14341" width="11.33203125" style="150" customWidth="1"/>
    <col min="14342" max="14342" width="15.5" style="150" customWidth="1"/>
    <col min="14343" max="14344" width="7.83203125" style="150" customWidth="1"/>
    <col min="14345" max="14346" width="10" style="150" customWidth="1"/>
    <col min="14347" max="14347" width="25.1640625" style="150" customWidth="1"/>
    <col min="14348" max="14583" width="9.33203125" style="150"/>
    <col min="14584" max="14585" width="6.6640625" style="150" customWidth="1"/>
    <col min="14586" max="14586" width="34.33203125" style="150" customWidth="1"/>
    <col min="14587" max="14589" width="11.33203125" style="150" customWidth="1"/>
    <col min="14590" max="14590" width="13.1640625" style="150" customWidth="1"/>
    <col min="14591" max="14593" width="6.5" style="150" customWidth="1"/>
    <col min="14594" max="14594" width="8.6640625" style="150" customWidth="1"/>
    <col min="14595" max="14597" width="11.33203125" style="150" customWidth="1"/>
    <col min="14598" max="14598" width="15.5" style="150" customWidth="1"/>
    <col min="14599" max="14600" width="7.83203125" style="150" customWidth="1"/>
    <col min="14601" max="14602" width="10" style="150" customWidth="1"/>
    <col min="14603" max="14603" width="25.1640625" style="150" customWidth="1"/>
    <col min="14604" max="14839" width="9.33203125" style="150"/>
    <col min="14840" max="14841" width="6.6640625" style="150" customWidth="1"/>
    <col min="14842" max="14842" width="34.33203125" style="150" customWidth="1"/>
    <col min="14843" max="14845" width="11.33203125" style="150" customWidth="1"/>
    <col min="14846" max="14846" width="13.1640625" style="150" customWidth="1"/>
    <col min="14847" max="14849" width="6.5" style="150" customWidth="1"/>
    <col min="14850" max="14850" width="8.6640625" style="150" customWidth="1"/>
    <col min="14851" max="14853" width="11.33203125" style="150" customWidth="1"/>
    <col min="14854" max="14854" width="15.5" style="150" customWidth="1"/>
    <col min="14855" max="14856" width="7.83203125" style="150" customWidth="1"/>
    <col min="14857" max="14858" width="10" style="150" customWidth="1"/>
    <col min="14859" max="14859" width="25.1640625" style="150" customWidth="1"/>
    <col min="14860" max="15095" width="9.33203125" style="150"/>
    <col min="15096" max="15097" width="6.6640625" style="150" customWidth="1"/>
    <col min="15098" max="15098" width="34.33203125" style="150" customWidth="1"/>
    <col min="15099" max="15101" width="11.33203125" style="150" customWidth="1"/>
    <col min="15102" max="15102" width="13.1640625" style="150" customWidth="1"/>
    <col min="15103" max="15105" width="6.5" style="150" customWidth="1"/>
    <col min="15106" max="15106" width="8.6640625" style="150" customWidth="1"/>
    <col min="15107" max="15109" width="11.33203125" style="150" customWidth="1"/>
    <col min="15110" max="15110" width="15.5" style="150" customWidth="1"/>
    <col min="15111" max="15112" width="7.83203125" style="150" customWidth="1"/>
    <col min="15113" max="15114" width="10" style="150" customWidth="1"/>
    <col min="15115" max="15115" width="25.1640625" style="150" customWidth="1"/>
    <col min="15116" max="15351" width="9.33203125" style="150"/>
    <col min="15352" max="15353" width="6.6640625" style="150" customWidth="1"/>
    <col min="15354" max="15354" width="34.33203125" style="150" customWidth="1"/>
    <col min="15355" max="15357" width="11.33203125" style="150" customWidth="1"/>
    <col min="15358" max="15358" width="13.1640625" style="150" customWidth="1"/>
    <col min="15359" max="15361" width="6.5" style="150" customWidth="1"/>
    <col min="15362" max="15362" width="8.6640625" style="150" customWidth="1"/>
    <col min="15363" max="15365" width="11.33203125" style="150" customWidth="1"/>
    <col min="15366" max="15366" width="15.5" style="150" customWidth="1"/>
    <col min="15367" max="15368" width="7.83203125" style="150" customWidth="1"/>
    <col min="15369" max="15370" width="10" style="150" customWidth="1"/>
    <col min="15371" max="15371" width="25.1640625" style="150" customWidth="1"/>
    <col min="15372" max="15607" width="9.33203125" style="150"/>
    <col min="15608" max="15609" width="6.6640625" style="150" customWidth="1"/>
    <col min="15610" max="15610" width="34.33203125" style="150" customWidth="1"/>
    <col min="15611" max="15613" width="11.33203125" style="150" customWidth="1"/>
    <col min="15614" max="15614" width="13.1640625" style="150" customWidth="1"/>
    <col min="15615" max="15617" width="6.5" style="150" customWidth="1"/>
    <col min="15618" max="15618" width="8.6640625" style="150" customWidth="1"/>
    <col min="15619" max="15621" width="11.33203125" style="150" customWidth="1"/>
    <col min="15622" max="15622" width="15.5" style="150" customWidth="1"/>
    <col min="15623" max="15624" width="7.83203125" style="150" customWidth="1"/>
    <col min="15625" max="15626" width="10" style="150" customWidth="1"/>
    <col min="15627" max="15627" width="25.1640625" style="150" customWidth="1"/>
    <col min="15628" max="15863" width="9.33203125" style="150"/>
    <col min="15864" max="15865" width="6.6640625" style="150" customWidth="1"/>
    <col min="15866" max="15866" width="34.33203125" style="150" customWidth="1"/>
    <col min="15867" max="15869" width="11.33203125" style="150" customWidth="1"/>
    <col min="15870" max="15870" width="13.1640625" style="150" customWidth="1"/>
    <col min="15871" max="15873" width="6.5" style="150" customWidth="1"/>
    <col min="15874" max="15874" width="8.6640625" style="150" customWidth="1"/>
    <col min="15875" max="15877" width="11.33203125" style="150" customWidth="1"/>
    <col min="15878" max="15878" width="15.5" style="150" customWidth="1"/>
    <col min="15879" max="15880" width="7.83203125" style="150" customWidth="1"/>
    <col min="15881" max="15882" width="10" style="150" customWidth="1"/>
    <col min="15883" max="15883" width="25.1640625" style="150" customWidth="1"/>
    <col min="15884" max="16119" width="9.33203125" style="150"/>
    <col min="16120" max="16121" width="6.6640625" style="150" customWidth="1"/>
    <col min="16122" max="16122" width="34.33203125" style="150" customWidth="1"/>
    <col min="16123" max="16125" width="11.33203125" style="150" customWidth="1"/>
    <col min="16126" max="16126" width="13.1640625" style="150" customWidth="1"/>
    <col min="16127" max="16129" width="6.5" style="150" customWidth="1"/>
    <col min="16130" max="16130" width="8.6640625" style="150" customWidth="1"/>
    <col min="16131" max="16133" width="11.33203125" style="150" customWidth="1"/>
    <col min="16134" max="16134" width="15.5" style="150" customWidth="1"/>
    <col min="16135" max="16136" width="7.83203125" style="150" customWidth="1"/>
    <col min="16137" max="16138" width="10" style="150" customWidth="1"/>
    <col min="16139" max="16139" width="25.1640625" style="150" customWidth="1"/>
    <col min="16140" max="16384" width="9.33203125" style="150"/>
  </cols>
  <sheetData>
    <row r="1" spans="1:11" ht="23.25">
      <c r="A1" s="375" t="s">
        <v>572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23.25">
      <c r="A2" s="375" t="s">
        <v>648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 ht="23.25">
      <c r="A3" s="375" t="s">
        <v>512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1" ht="8.25" customHeight="1">
      <c r="A4" s="152"/>
      <c r="B4" s="152"/>
      <c r="C4" s="152"/>
      <c r="D4" s="152"/>
      <c r="E4" s="152"/>
      <c r="F4" s="152"/>
      <c r="G4" s="152"/>
      <c r="H4" s="152"/>
      <c r="I4" s="152"/>
      <c r="J4" s="153"/>
      <c r="K4" s="152"/>
    </row>
    <row r="5" spans="1:11" s="168" customFormat="1" ht="18.75">
      <c r="A5" s="171" t="s">
        <v>511</v>
      </c>
      <c r="B5" s="169"/>
      <c r="C5" s="169"/>
      <c r="D5" s="169"/>
      <c r="E5" s="169"/>
      <c r="F5" s="169"/>
      <c r="G5" s="169"/>
      <c r="H5" s="169"/>
      <c r="I5" s="169"/>
      <c r="J5" s="170"/>
      <c r="K5" s="169"/>
    </row>
    <row r="6" spans="1:11" s="167" customFormat="1">
      <c r="A6" s="387" t="s">
        <v>510</v>
      </c>
      <c r="B6" s="376" t="s">
        <v>652</v>
      </c>
      <c r="C6" s="377"/>
      <c r="D6" s="377"/>
      <c r="E6" s="377"/>
      <c r="F6" s="377"/>
      <c r="G6" s="377"/>
      <c r="H6" s="377"/>
      <c r="I6" s="377"/>
      <c r="J6" s="377"/>
      <c r="K6" s="378"/>
    </row>
    <row r="7" spans="1:11">
      <c r="A7" s="388"/>
      <c r="B7" s="379" t="s">
        <v>509</v>
      </c>
      <c r="C7" s="380"/>
      <c r="D7" s="381" t="s">
        <v>508</v>
      </c>
      <c r="E7" s="382"/>
      <c r="F7" s="381" t="s">
        <v>507</v>
      </c>
      <c r="G7" s="382"/>
      <c r="H7" s="381" t="s">
        <v>506</v>
      </c>
      <c r="I7" s="382"/>
      <c r="J7" s="383" t="s">
        <v>219</v>
      </c>
      <c r="K7" s="385" t="s">
        <v>505</v>
      </c>
    </row>
    <row r="8" spans="1:11" ht="31.5">
      <c r="A8" s="389"/>
      <c r="B8" s="166" t="s">
        <v>452</v>
      </c>
      <c r="C8" s="166" t="s">
        <v>504</v>
      </c>
      <c r="D8" s="165" t="s">
        <v>452</v>
      </c>
      <c r="E8" s="165" t="s">
        <v>503</v>
      </c>
      <c r="F8" s="165" t="s">
        <v>452</v>
      </c>
      <c r="G8" s="164" t="s">
        <v>502</v>
      </c>
      <c r="H8" s="164" t="s">
        <v>501</v>
      </c>
      <c r="I8" s="164" t="s">
        <v>0</v>
      </c>
      <c r="J8" s="384"/>
      <c r="K8" s="386"/>
    </row>
    <row r="9" spans="1:11" s="151" customFormat="1" ht="16.5" thickBot="1">
      <c r="A9" s="163" t="s">
        <v>219</v>
      </c>
      <c r="B9" s="160"/>
      <c r="C9" s="160"/>
      <c r="D9" s="160"/>
      <c r="E9" s="160"/>
      <c r="F9" s="160"/>
      <c r="G9" s="162"/>
      <c r="H9" s="162"/>
      <c r="I9" s="162"/>
      <c r="J9" s="161">
        <f>SUM(J12:J22)</f>
        <v>0</v>
      </c>
      <c r="K9" s="160"/>
    </row>
    <row r="10" spans="1:11" ht="16.5" thickTop="1">
      <c r="A10" s="159" t="s">
        <v>500</v>
      </c>
      <c r="B10" s="156"/>
      <c r="C10" s="156"/>
      <c r="D10" s="156"/>
      <c r="E10" s="156"/>
      <c r="F10" s="156"/>
      <c r="G10" s="156"/>
      <c r="H10" s="156"/>
      <c r="I10" s="156"/>
      <c r="J10" s="155"/>
      <c r="K10" s="154"/>
    </row>
    <row r="11" spans="1:11">
      <c r="A11" s="159" t="s">
        <v>499</v>
      </c>
      <c r="B11" s="156"/>
      <c r="C11" s="156"/>
      <c r="D11" s="156"/>
      <c r="E11" s="156"/>
      <c r="F11" s="156"/>
      <c r="G11" s="156"/>
      <c r="H11" s="156"/>
      <c r="I11" s="156"/>
      <c r="J11" s="155"/>
      <c r="K11" s="154"/>
    </row>
    <row r="12" spans="1:11">
      <c r="A12" s="158" t="s">
        <v>513</v>
      </c>
      <c r="B12" s="156"/>
      <c r="C12" s="156"/>
      <c r="D12" s="156"/>
      <c r="E12" s="156"/>
      <c r="F12" s="156"/>
      <c r="G12" s="156"/>
      <c r="H12" s="156"/>
      <c r="I12" s="156"/>
      <c r="J12" s="155"/>
      <c r="K12" s="154"/>
    </row>
    <row r="13" spans="1:11">
      <c r="A13" s="157" t="s">
        <v>514</v>
      </c>
      <c r="B13" s="156"/>
      <c r="C13" s="156"/>
      <c r="D13" s="156"/>
      <c r="E13" s="156"/>
      <c r="F13" s="156"/>
      <c r="G13" s="156"/>
      <c r="H13" s="156"/>
      <c r="I13" s="156"/>
      <c r="J13" s="155"/>
      <c r="K13" s="154"/>
    </row>
    <row r="14" spans="1:11">
      <c r="A14" s="157" t="s">
        <v>561</v>
      </c>
      <c r="B14" s="156"/>
      <c r="C14" s="156"/>
      <c r="D14" s="156"/>
      <c r="E14" s="156"/>
      <c r="F14" s="156"/>
      <c r="G14" s="156"/>
      <c r="H14" s="156"/>
      <c r="I14" s="156"/>
      <c r="J14" s="155"/>
      <c r="K14" s="154"/>
    </row>
    <row r="15" spans="1:11">
      <c r="A15" s="157"/>
      <c r="B15" s="156"/>
      <c r="C15" s="156"/>
      <c r="D15" s="156"/>
      <c r="E15" s="156"/>
      <c r="F15" s="156"/>
      <c r="G15" s="156"/>
      <c r="H15" s="156"/>
      <c r="I15" s="156"/>
      <c r="J15" s="155"/>
      <c r="K15" s="154"/>
    </row>
    <row r="16" spans="1:11">
      <c r="A16" s="157"/>
      <c r="B16" s="156"/>
      <c r="C16" s="156"/>
      <c r="D16" s="156"/>
      <c r="E16" s="156"/>
      <c r="F16" s="156"/>
      <c r="G16" s="156"/>
      <c r="H16" s="156"/>
      <c r="I16" s="156"/>
      <c r="J16" s="155"/>
      <c r="K16" s="154"/>
    </row>
    <row r="17" spans="1:11">
      <c r="A17" s="157" t="s">
        <v>558</v>
      </c>
      <c r="B17" s="156"/>
      <c r="C17" s="156"/>
      <c r="D17" s="156"/>
      <c r="E17" s="156"/>
      <c r="F17" s="156"/>
      <c r="G17" s="156"/>
      <c r="H17" s="156"/>
      <c r="I17" s="156"/>
      <c r="J17" s="155"/>
      <c r="K17" s="154"/>
    </row>
    <row r="18" spans="1:11">
      <c r="A18" s="157"/>
      <c r="B18" s="156"/>
      <c r="C18" s="156"/>
      <c r="D18" s="156"/>
      <c r="E18" s="156"/>
      <c r="F18" s="156"/>
      <c r="G18" s="156"/>
      <c r="H18" s="156"/>
      <c r="I18" s="156"/>
      <c r="J18" s="155"/>
      <c r="K18" s="154"/>
    </row>
    <row r="19" spans="1:11">
      <c r="A19" s="157"/>
      <c r="B19" s="156"/>
      <c r="C19" s="156"/>
      <c r="D19" s="156"/>
      <c r="E19" s="156"/>
      <c r="F19" s="156"/>
      <c r="G19" s="156"/>
      <c r="H19" s="156"/>
      <c r="I19" s="156"/>
      <c r="J19" s="155"/>
      <c r="K19" s="154"/>
    </row>
    <row r="20" spans="1:11">
      <c r="A20" s="157" t="s">
        <v>656</v>
      </c>
      <c r="B20" s="156"/>
      <c r="C20" s="156"/>
      <c r="D20" s="156"/>
      <c r="E20" s="156"/>
      <c r="F20" s="156"/>
      <c r="G20" s="156"/>
      <c r="H20" s="156"/>
      <c r="I20" s="156"/>
      <c r="J20" s="155"/>
      <c r="K20" s="154"/>
    </row>
    <row r="21" spans="1:11">
      <c r="A21" s="157"/>
      <c r="B21" s="156"/>
      <c r="C21" s="156"/>
      <c r="D21" s="156"/>
      <c r="E21" s="156"/>
      <c r="F21" s="156"/>
      <c r="G21" s="156"/>
      <c r="H21" s="156"/>
      <c r="I21" s="156"/>
      <c r="J21" s="155"/>
      <c r="K21" s="154"/>
    </row>
    <row r="22" spans="1:11">
      <c r="A22" s="157"/>
      <c r="B22" s="156"/>
      <c r="C22" s="156"/>
      <c r="D22" s="156"/>
      <c r="E22" s="156"/>
      <c r="F22" s="156"/>
      <c r="G22" s="156"/>
      <c r="H22" s="156"/>
      <c r="I22" s="156"/>
      <c r="J22" s="155"/>
      <c r="K22" s="154"/>
    </row>
  </sheetData>
  <mergeCells count="11">
    <mergeCell ref="A1:K1"/>
    <mergeCell ref="A3:K3"/>
    <mergeCell ref="B6:K6"/>
    <mergeCell ref="B7:C7"/>
    <mergeCell ref="H7:I7"/>
    <mergeCell ref="F7:G7"/>
    <mergeCell ref="D7:E7"/>
    <mergeCell ref="J7:J8"/>
    <mergeCell ref="K7:K8"/>
    <mergeCell ref="A6:A8"/>
    <mergeCell ref="A2:K2"/>
  </mergeCells>
  <printOptions horizontalCentered="1"/>
  <pageMargins left="0.59055118110236227" right="0.19685039370078741" top="0.74803149606299213" bottom="0.59055118110236227" header="0.31496062992125984" footer="0.31496062992125984"/>
  <pageSetup paperSize="9" scale="68" fitToHeight="10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E263"/>
  <sheetViews>
    <sheetView zoomScale="110" zoomScaleNormal="110" workbookViewId="0">
      <selection activeCell="C16" sqref="C16"/>
    </sheetView>
  </sheetViews>
  <sheetFormatPr defaultRowHeight="14.25"/>
  <cols>
    <col min="1" max="1" width="131.6640625" style="66" bestFit="1" customWidth="1"/>
    <col min="2" max="2" width="4" style="66" customWidth="1"/>
    <col min="3" max="3" width="65.83203125" style="66" bestFit="1" customWidth="1"/>
    <col min="4" max="4" width="14.33203125" style="66" customWidth="1"/>
    <col min="5" max="5" width="14.6640625" style="66" customWidth="1"/>
    <col min="6" max="16384" width="9.33203125" style="66"/>
  </cols>
  <sheetData>
    <row r="1" spans="1:5" ht="23.25">
      <c r="A1" s="64" t="s">
        <v>227</v>
      </c>
      <c r="C1" s="64" t="s">
        <v>228</v>
      </c>
    </row>
    <row r="2" spans="1:5" s="65" customFormat="1" ht="9.75" customHeight="1">
      <c r="A2" s="64"/>
    </row>
    <row r="3" spans="1:5" ht="23.25">
      <c r="A3" s="211" t="s">
        <v>57</v>
      </c>
      <c r="C3" s="212" t="s">
        <v>32</v>
      </c>
    </row>
    <row r="4" spans="1:5" ht="21">
      <c r="A4" s="71" t="s">
        <v>60</v>
      </c>
      <c r="C4" s="77" t="s">
        <v>64</v>
      </c>
    </row>
    <row r="5" spans="1:5" ht="21">
      <c r="A5" s="71" t="s">
        <v>61</v>
      </c>
      <c r="C5" s="77" t="s">
        <v>66</v>
      </c>
    </row>
    <row r="6" spans="1:5" ht="21">
      <c r="C6" s="77" t="s">
        <v>68</v>
      </c>
    </row>
    <row r="7" spans="1:5" ht="23.25">
      <c r="A7" s="212" t="s">
        <v>226</v>
      </c>
    </row>
    <row r="8" spans="1:5" ht="23.25">
      <c r="A8" s="73" t="s">
        <v>5</v>
      </c>
      <c r="C8" s="212" t="s">
        <v>35</v>
      </c>
    </row>
    <row r="9" spans="1:5" ht="21">
      <c r="A9" s="73" t="s">
        <v>565</v>
      </c>
      <c r="C9" s="77" t="s">
        <v>73</v>
      </c>
      <c r="E9" s="66" t="s">
        <v>493</v>
      </c>
    </row>
    <row r="10" spans="1:5" ht="21">
      <c r="A10" s="73" t="s">
        <v>519</v>
      </c>
      <c r="C10" s="77" t="s">
        <v>75</v>
      </c>
    </row>
    <row r="11" spans="1:5" ht="21">
      <c r="A11" s="73" t="s">
        <v>520</v>
      </c>
      <c r="C11" s="77" t="s">
        <v>77</v>
      </c>
    </row>
    <row r="12" spans="1:5" ht="21">
      <c r="A12" s="73" t="s">
        <v>521</v>
      </c>
    </row>
    <row r="13" spans="1:5" ht="23.25">
      <c r="A13" s="73" t="s">
        <v>522</v>
      </c>
      <c r="C13" s="212" t="s">
        <v>654</v>
      </c>
    </row>
    <row r="14" spans="1:5" ht="21">
      <c r="A14" s="73" t="s">
        <v>523</v>
      </c>
      <c r="C14" s="77" t="s">
        <v>82</v>
      </c>
    </row>
    <row r="15" spans="1:5" ht="21">
      <c r="A15" s="73" t="s">
        <v>524</v>
      </c>
      <c r="C15" s="77" t="s">
        <v>84</v>
      </c>
    </row>
    <row r="16" spans="1:5" ht="21">
      <c r="A16" s="73" t="s">
        <v>525</v>
      </c>
      <c r="C16" s="77" t="s">
        <v>86</v>
      </c>
    </row>
    <row r="17" spans="1:3" ht="21">
      <c r="A17" s="73" t="s">
        <v>526</v>
      </c>
      <c r="C17" s="77" t="s">
        <v>88</v>
      </c>
    </row>
    <row r="18" spans="1:3" ht="21">
      <c r="A18" s="73" t="s">
        <v>527</v>
      </c>
      <c r="C18" s="77" t="s">
        <v>90</v>
      </c>
    </row>
    <row r="19" spans="1:3" ht="21">
      <c r="A19" s="73" t="s">
        <v>528</v>
      </c>
    </row>
    <row r="21" spans="1:3" ht="23.25">
      <c r="A21" s="74" t="s">
        <v>22</v>
      </c>
      <c r="C21" s="212" t="s">
        <v>101</v>
      </c>
    </row>
    <row r="22" spans="1:3" ht="23.25">
      <c r="A22" s="75" t="s">
        <v>630</v>
      </c>
      <c r="C22" s="77" t="s">
        <v>104</v>
      </c>
    </row>
    <row r="23" spans="1:3" ht="23.25">
      <c r="A23" s="75" t="s">
        <v>555</v>
      </c>
      <c r="C23" s="77" t="s">
        <v>106</v>
      </c>
    </row>
    <row r="24" spans="1:3" ht="23.25">
      <c r="A24" s="120" t="s">
        <v>631</v>
      </c>
      <c r="C24" s="77" t="s">
        <v>109</v>
      </c>
    </row>
    <row r="25" spans="1:3" ht="23.25">
      <c r="A25" s="75" t="s">
        <v>632</v>
      </c>
      <c r="C25" s="77" t="s">
        <v>112</v>
      </c>
    </row>
    <row r="26" spans="1:3" ht="21">
      <c r="C26" s="77" t="s">
        <v>115</v>
      </c>
    </row>
    <row r="27" spans="1:3" ht="23.25">
      <c r="A27" s="212" t="s">
        <v>229</v>
      </c>
      <c r="C27" s="77" t="s">
        <v>118</v>
      </c>
    </row>
    <row r="28" spans="1:3" ht="21">
      <c r="A28" s="78" t="s">
        <v>567</v>
      </c>
    </row>
    <row r="29" spans="1:3" ht="21">
      <c r="A29" s="78" t="s">
        <v>568</v>
      </c>
    </row>
    <row r="30" spans="1:3" ht="21">
      <c r="A30" s="78" t="s">
        <v>655</v>
      </c>
    </row>
    <row r="31" spans="1:3" ht="21">
      <c r="A31" s="78" t="s">
        <v>566</v>
      </c>
    </row>
    <row r="32" spans="1:3" ht="21">
      <c r="A32" s="73" t="s">
        <v>633</v>
      </c>
    </row>
    <row r="33" spans="1:1" ht="21">
      <c r="A33" s="73" t="s">
        <v>634</v>
      </c>
    </row>
    <row r="34" spans="1:1" ht="21">
      <c r="A34" s="78" t="s">
        <v>635</v>
      </c>
    </row>
    <row r="35" spans="1:1" ht="21">
      <c r="A35" s="73" t="s">
        <v>636</v>
      </c>
    </row>
    <row r="56" spans="3:3">
      <c r="C56" s="67"/>
    </row>
    <row r="57" spans="3:3">
      <c r="C57" s="67"/>
    </row>
    <row r="58" spans="3:3">
      <c r="C58" s="67"/>
    </row>
    <row r="59" spans="3:3">
      <c r="C59" s="67"/>
    </row>
    <row r="60" spans="3:3">
      <c r="C60" s="67"/>
    </row>
    <row r="61" spans="3:3">
      <c r="C61" s="69"/>
    </row>
    <row r="62" spans="3:3" ht="21">
      <c r="C62" s="70"/>
    </row>
    <row r="63" spans="3:3" ht="21">
      <c r="C63" s="70"/>
    </row>
    <row r="64" spans="3:3" ht="21">
      <c r="C64" s="70"/>
    </row>
    <row r="65" spans="2:5">
      <c r="C65" s="69"/>
    </row>
    <row r="66" spans="2:5">
      <c r="C66" s="69"/>
    </row>
    <row r="67" spans="2:5">
      <c r="C67" s="69"/>
    </row>
    <row r="68" spans="2:5">
      <c r="B68" s="67"/>
      <c r="C68" s="69"/>
      <c r="D68" s="67"/>
      <c r="E68" s="67"/>
    </row>
    <row r="69" spans="2:5">
      <c r="B69" s="68"/>
      <c r="C69" s="69"/>
      <c r="D69" s="68"/>
      <c r="E69" s="68"/>
    </row>
    <row r="70" spans="2:5">
      <c r="B70" s="68"/>
      <c r="C70" s="69"/>
      <c r="D70" s="68"/>
      <c r="E70" s="68"/>
    </row>
    <row r="71" spans="2:5">
      <c r="C71" s="69"/>
      <c r="D71" s="68"/>
    </row>
    <row r="72" spans="2:5">
      <c r="C72" s="69"/>
      <c r="D72" s="68"/>
    </row>
    <row r="73" spans="2:5">
      <c r="C73" s="69"/>
      <c r="D73" s="68"/>
    </row>
    <row r="74" spans="2:5">
      <c r="C74" s="69"/>
      <c r="D74" s="68"/>
    </row>
    <row r="75" spans="2:5">
      <c r="C75" s="69"/>
      <c r="D75" s="68"/>
    </row>
    <row r="76" spans="2:5">
      <c r="D76" s="68"/>
    </row>
    <row r="85" spans="1:1">
      <c r="A85" s="67"/>
    </row>
    <row r="92" spans="1:1">
      <c r="A92" s="69"/>
    </row>
    <row r="93" spans="1:1">
      <c r="A93" s="69"/>
    </row>
    <row r="94" spans="1:1">
      <c r="A94" s="69"/>
    </row>
    <row r="95" spans="1:1">
      <c r="A95" s="69"/>
    </row>
    <row r="96" spans="1:1">
      <c r="A96" s="69"/>
    </row>
    <row r="97" spans="1:1">
      <c r="A97" s="69"/>
    </row>
    <row r="98" spans="1:1">
      <c r="A98" s="69"/>
    </row>
    <row r="99" spans="1:1">
      <c r="A99" s="69"/>
    </row>
    <row r="100" spans="1:1">
      <c r="A100" s="69"/>
    </row>
    <row r="101" spans="1:1">
      <c r="A101" s="69"/>
    </row>
    <row r="102" spans="1:1">
      <c r="A102" s="69"/>
    </row>
    <row r="103" spans="1:1">
      <c r="A103" s="69"/>
    </row>
    <row r="104" spans="1:1">
      <c r="A104" s="69"/>
    </row>
    <row r="117" spans="1:1">
      <c r="A117" s="76"/>
    </row>
    <row r="118" spans="1:1">
      <c r="A118" s="76"/>
    </row>
    <row r="119" spans="1:1">
      <c r="A119" s="76"/>
    </row>
    <row r="120" spans="1:1">
      <c r="A120" s="76"/>
    </row>
    <row r="121" spans="1:1">
      <c r="A121" s="76"/>
    </row>
    <row r="122" spans="1:1">
      <c r="A122" s="76"/>
    </row>
    <row r="123" spans="1:1">
      <c r="A123" s="76"/>
    </row>
    <row r="124" spans="1:1">
      <c r="A124" s="76"/>
    </row>
    <row r="125" spans="1:1">
      <c r="A125" s="76"/>
    </row>
    <row r="126" spans="1:1">
      <c r="A126" s="76"/>
    </row>
    <row r="127" spans="1:1">
      <c r="A127" s="76"/>
    </row>
    <row r="128" spans="1:1">
      <c r="A128" s="76"/>
    </row>
    <row r="129" spans="1:1">
      <c r="A129" s="76"/>
    </row>
    <row r="130" spans="1:1">
      <c r="A130" s="76"/>
    </row>
    <row r="131" spans="1:1">
      <c r="A131" s="76"/>
    </row>
    <row r="132" spans="1:1">
      <c r="A132" s="76"/>
    </row>
    <row r="133" spans="1:1">
      <c r="A133" s="76"/>
    </row>
    <row r="134" spans="1:1">
      <c r="A134" s="76"/>
    </row>
    <row r="135" spans="1:1">
      <c r="A135" s="76"/>
    </row>
    <row r="136" spans="1:1">
      <c r="A136" s="76"/>
    </row>
    <row r="137" spans="1:1">
      <c r="A137" s="76"/>
    </row>
    <row r="138" spans="1:1">
      <c r="A138" s="76"/>
    </row>
    <row r="139" spans="1:1">
      <c r="A139" s="76"/>
    </row>
    <row r="140" spans="1:1">
      <c r="A140" s="76"/>
    </row>
    <row r="141" spans="1:1">
      <c r="A141" s="76"/>
    </row>
    <row r="142" spans="1:1">
      <c r="A142" s="76"/>
    </row>
    <row r="143" spans="1:1">
      <c r="A143" s="76"/>
    </row>
    <row r="144" spans="1:1">
      <c r="A144" s="76"/>
    </row>
    <row r="145" spans="1:1">
      <c r="A145" s="76"/>
    </row>
    <row r="146" spans="1:1">
      <c r="A146" s="76"/>
    </row>
    <row r="147" spans="1:1">
      <c r="A147" s="76"/>
    </row>
    <row r="148" spans="1:1">
      <c r="A148" s="76"/>
    </row>
    <row r="149" spans="1:1">
      <c r="A149" s="76"/>
    </row>
    <row r="150" spans="1:1">
      <c r="A150" s="76"/>
    </row>
    <row r="151" spans="1:1">
      <c r="A151" s="76"/>
    </row>
    <row r="152" spans="1:1">
      <c r="A152" s="76"/>
    </row>
    <row r="153" spans="1:1">
      <c r="A153" s="76"/>
    </row>
    <row r="154" spans="1:1">
      <c r="A154" s="76"/>
    </row>
    <row r="155" spans="1:1">
      <c r="A155" s="76"/>
    </row>
    <row r="156" spans="1:1">
      <c r="A156" s="76"/>
    </row>
    <row r="157" spans="1:1">
      <c r="A157" s="76"/>
    </row>
    <row r="158" spans="1:1">
      <c r="A158" s="76"/>
    </row>
    <row r="159" spans="1:1">
      <c r="A159" s="76"/>
    </row>
    <row r="160" spans="1:1">
      <c r="A160" s="76"/>
    </row>
    <row r="161" spans="1:1">
      <c r="A161" s="76"/>
    </row>
    <row r="162" spans="1:1">
      <c r="A162" s="76"/>
    </row>
    <row r="163" spans="1:1">
      <c r="A163" s="76"/>
    </row>
    <row r="164" spans="1:1">
      <c r="A164" s="76"/>
    </row>
    <row r="165" spans="1:1">
      <c r="A165" s="76"/>
    </row>
    <row r="166" spans="1:1">
      <c r="A166" s="76"/>
    </row>
    <row r="167" spans="1:1">
      <c r="A167" s="76"/>
    </row>
    <row r="168" spans="1:1">
      <c r="A168" s="76"/>
    </row>
    <row r="169" spans="1:1">
      <c r="A169" s="76"/>
    </row>
    <row r="170" spans="1:1">
      <c r="A170" s="76"/>
    </row>
    <row r="171" spans="1:1">
      <c r="A171" s="76"/>
    </row>
    <row r="172" spans="1:1">
      <c r="A172" s="76"/>
    </row>
    <row r="173" spans="1:1">
      <c r="A173" s="76"/>
    </row>
    <row r="174" spans="1:1">
      <c r="A174" s="76"/>
    </row>
    <row r="175" spans="1:1">
      <c r="A175" s="76"/>
    </row>
    <row r="176" spans="1:1">
      <c r="A176" s="76"/>
    </row>
    <row r="177" spans="1:1">
      <c r="A177" s="76"/>
    </row>
    <row r="178" spans="1:1">
      <c r="A178" s="76"/>
    </row>
    <row r="179" spans="1:1">
      <c r="A179" s="76"/>
    </row>
    <row r="180" spans="1:1">
      <c r="A180" s="76"/>
    </row>
    <row r="181" spans="1:1">
      <c r="A181" s="76"/>
    </row>
    <row r="182" spans="1:1">
      <c r="A182" s="76"/>
    </row>
    <row r="183" spans="1:1">
      <c r="A183" s="76"/>
    </row>
    <row r="184" spans="1:1">
      <c r="A184" s="76"/>
    </row>
    <row r="185" spans="1:1">
      <c r="A185" s="76"/>
    </row>
    <row r="186" spans="1:1">
      <c r="A186" s="76"/>
    </row>
    <row r="187" spans="1:1">
      <c r="A187" s="76"/>
    </row>
    <row r="188" spans="1:1">
      <c r="A188" s="76"/>
    </row>
    <row r="189" spans="1:1">
      <c r="A189" s="76"/>
    </row>
    <row r="190" spans="1:1">
      <c r="A190" s="76"/>
    </row>
    <row r="191" spans="1:1">
      <c r="A191" s="76"/>
    </row>
    <row r="192" spans="1:1">
      <c r="A192" s="76"/>
    </row>
    <row r="193" spans="1:1">
      <c r="A193" s="76"/>
    </row>
    <row r="194" spans="1:1">
      <c r="A194" s="76"/>
    </row>
    <row r="195" spans="1:1">
      <c r="A195" s="76"/>
    </row>
    <row r="196" spans="1:1">
      <c r="A196" s="76"/>
    </row>
    <row r="197" spans="1:1">
      <c r="A197" s="76"/>
    </row>
    <row r="198" spans="1:1">
      <c r="A198" s="76"/>
    </row>
    <row r="199" spans="1:1">
      <c r="A199" s="76"/>
    </row>
    <row r="200" spans="1:1">
      <c r="A200" s="76"/>
    </row>
    <row r="201" spans="1:1">
      <c r="A201" s="76"/>
    </row>
    <row r="202" spans="1:1">
      <c r="A202" s="76"/>
    </row>
    <row r="203" spans="1:1">
      <c r="A203" s="76"/>
    </row>
    <row r="204" spans="1:1">
      <c r="A204" s="76"/>
    </row>
    <row r="205" spans="1:1">
      <c r="A205" s="76"/>
    </row>
    <row r="206" spans="1:1">
      <c r="A206" s="76"/>
    </row>
    <row r="207" spans="1:1">
      <c r="A207" s="76"/>
    </row>
    <row r="208" spans="1:1">
      <c r="A208" s="76"/>
    </row>
    <row r="209" spans="1:1">
      <c r="A209" s="76"/>
    </row>
    <row r="210" spans="1:1">
      <c r="A210" s="76"/>
    </row>
    <row r="211" spans="1:1">
      <c r="A211" s="76"/>
    </row>
    <row r="212" spans="1:1">
      <c r="A212" s="76"/>
    </row>
    <row r="213" spans="1:1">
      <c r="A213" s="76"/>
    </row>
    <row r="214" spans="1:1">
      <c r="A214" s="76"/>
    </row>
    <row r="215" spans="1:1">
      <c r="A215" s="76"/>
    </row>
    <row r="216" spans="1:1">
      <c r="A216" s="76"/>
    </row>
    <row r="217" spans="1:1">
      <c r="A217" s="76"/>
    </row>
    <row r="218" spans="1:1">
      <c r="A218" s="76"/>
    </row>
    <row r="219" spans="1:1">
      <c r="A219" s="76"/>
    </row>
    <row r="220" spans="1:1">
      <c r="A220" s="76"/>
    </row>
    <row r="221" spans="1:1">
      <c r="A221" s="76"/>
    </row>
    <row r="222" spans="1:1">
      <c r="A222" s="76"/>
    </row>
    <row r="223" spans="1:1">
      <c r="A223" s="76"/>
    </row>
    <row r="224" spans="1:1">
      <c r="A224" s="76"/>
    </row>
    <row r="225" spans="1:1">
      <c r="A225" s="76"/>
    </row>
    <row r="226" spans="1:1">
      <c r="A226" s="76"/>
    </row>
    <row r="227" spans="1:1">
      <c r="A227" s="76"/>
    </row>
    <row r="228" spans="1:1">
      <c r="A228" s="76"/>
    </row>
    <row r="229" spans="1:1">
      <c r="A229" s="76"/>
    </row>
    <row r="230" spans="1:1">
      <c r="A230" s="76"/>
    </row>
    <row r="231" spans="1:1">
      <c r="A231" s="76"/>
    </row>
    <row r="232" spans="1:1">
      <c r="A232" s="76"/>
    </row>
    <row r="233" spans="1:1">
      <c r="A233" s="76"/>
    </row>
    <row r="234" spans="1:1">
      <c r="A234" s="76"/>
    </row>
    <row r="235" spans="1:1">
      <c r="A235" s="76"/>
    </row>
    <row r="236" spans="1:1">
      <c r="A236" s="76"/>
    </row>
    <row r="237" spans="1:1">
      <c r="A237" s="76"/>
    </row>
    <row r="238" spans="1:1">
      <c r="A238" s="76"/>
    </row>
    <row r="239" spans="1:1">
      <c r="A239" s="76"/>
    </row>
    <row r="240" spans="1:1">
      <c r="A240" s="76"/>
    </row>
    <row r="241" spans="1:1">
      <c r="A241" s="76"/>
    </row>
    <row r="242" spans="1:1">
      <c r="A242" s="76"/>
    </row>
    <row r="243" spans="1:1">
      <c r="A243" s="76"/>
    </row>
    <row r="244" spans="1:1">
      <c r="A244" s="76"/>
    </row>
    <row r="245" spans="1:1">
      <c r="A245" s="76"/>
    </row>
    <row r="246" spans="1:1">
      <c r="A246" s="76"/>
    </row>
    <row r="247" spans="1:1">
      <c r="A247" s="76"/>
    </row>
    <row r="248" spans="1:1">
      <c r="A248" s="76"/>
    </row>
    <row r="249" spans="1:1">
      <c r="A249" s="76"/>
    </row>
    <row r="250" spans="1:1">
      <c r="A250" s="76"/>
    </row>
    <row r="251" spans="1:1">
      <c r="A251" s="76"/>
    </row>
    <row r="252" spans="1:1">
      <c r="A252" s="76"/>
    </row>
    <row r="253" spans="1:1">
      <c r="A253" s="76"/>
    </row>
    <row r="254" spans="1:1">
      <c r="A254" s="76"/>
    </row>
    <row r="255" spans="1:1">
      <c r="A255" s="76"/>
    </row>
    <row r="256" spans="1:1">
      <c r="A256" s="76"/>
    </row>
    <row r="257" spans="1:1">
      <c r="A257" s="76"/>
    </row>
    <row r="258" spans="1:1">
      <c r="A258" s="76"/>
    </row>
    <row r="259" spans="1:1">
      <c r="A259" s="76"/>
    </row>
    <row r="260" spans="1:1">
      <c r="A260" s="76"/>
    </row>
    <row r="261" spans="1:1">
      <c r="A261" s="76"/>
    </row>
    <row r="262" spans="1:1">
      <c r="A262" s="76"/>
    </row>
    <row r="263" spans="1:1">
      <c r="A263" s="7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J278"/>
  <sheetViews>
    <sheetView topLeftCell="C1" zoomScale="110" zoomScaleNormal="110" workbookViewId="0">
      <selection activeCell="C1" sqref="A1:XFD1"/>
    </sheetView>
  </sheetViews>
  <sheetFormatPr defaultRowHeight="21"/>
  <cols>
    <col min="1" max="1" width="58" style="82" bestFit="1" customWidth="1"/>
    <col min="2" max="2" width="4" style="66" customWidth="1"/>
    <col min="3" max="3" width="126.5" style="66" bestFit="1" customWidth="1"/>
    <col min="4" max="4" width="4" style="66" customWidth="1"/>
    <col min="5" max="5" width="30.83203125" style="66" bestFit="1" customWidth="1"/>
    <col min="6" max="6" width="3.83203125" style="66" customWidth="1"/>
    <col min="7" max="7" width="35.83203125" style="66" bestFit="1" customWidth="1"/>
    <col min="8" max="8" width="11.6640625" style="66" customWidth="1"/>
    <col min="9" max="10" width="11.33203125" style="66" customWidth="1"/>
    <col min="11" max="16384" width="9.33203125" style="66"/>
  </cols>
  <sheetData>
    <row r="1" spans="1:10" s="65" customFormat="1" ht="14.25" customHeight="1">
      <c r="A1" s="83"/>
      <c r="C1" s="64"/>
      <c r="F1" s="66"/>
      <c r="I1" s="66"/>
    </row>
    <row r="2" spans="1:10" ht="23.25">
      <c r="A2" s="84" t="s">
        <v>151</v>
      </c>
      <c r="C2" s="95" t="s">
        <v>22</v>
      </c>
      <c r="E2" s="88" t="s">
        <v>3</v>
      </c>
      <c r="G2" s="121" t="s">
        <v>58</v>
      </c>
    </row>
    <row r="3" spans="1:10">
      <c r="A3" s="85" t="s">
        <v>150</v>
      </c>
      <c r="C3" s="94" t="s">
        <v>630</v>
      </c>
      <c r="E3" s="91" t="s">
        <v>163</v>
      </c>
      <c r="G3" s="89" t="s">
        <v>177</v>
      </c>
      <c r="J3" s="66" t="s">
        <v>168</v>
      </c>
    </row>
    <row r="4" spans="1:10">
      <c r="A4" s="87" t="s">
        <v>148</v>
      </c>
      <c r="C4" s="94" t="s">
        <v>555</v>
      </c>
      <c r="G4" s="89" t="s">
        <v>181</v>
      </c>
      <c r="J4" s="66" t="s">
        <v>173</v>
      </c>
    </row>
    <row r="5" spans="1:10" ht="23.25">
      <c r="A5" s="87" t="s">
        <v>149</v>
      </c>
      <c r="C5" s="94" t="s">
        <v>631</v>
      </c>
      <c r="E5" s="81" t="s">
        <v>59</v>
      </c>
      <c r="G5" s="89" t="s">
        <v>579</v>
      </c>
      <c r="H5" s="97"/>
      <c r="J5" s="66" t="s">
        <v>166</v>
      </c>
    </row>
    <row r="6" spans="1:10">
      <c r="A6" s="87" t="s">
        <v>62</v>
      </c>
      <c r="C6" s="94" t="s">
        <v>632</v>
      </c>
      <c r="E6" s="77" t="s">
        <v>108</v>
      </c>
      <c r="G6" s="89" t="s">
        <v>199</v>
      </c>
      <c r="H6" s="97"/>
      <c r="J6" s="66" t="s">
        <v>169</v>
      </c>
    </row>
    <row r="7" spans="1:10">
      <c r="A7" s="87" t="s">
        <v>63</v>
      </c>
      <c r="E7" s="77" t="s">
        <v>111</v>
      </c>
      <c r="G7" s="86" t="s">
        <v>580</v>
      </c>
      <c r="J7" s="66" t="s">
        <v>170</v>
      </c>
    </row>
    <row r="8" spans="1:10" ht="23.25">
      <c r="A8" s="87" t="s">
        <v>65</v>
      </c>
      <c r="C8" s="96" t="s">
        <v>451</v>
      </c>
      <c r="E8" s="77" t="s">
        <v>114</v>
      </c>
      <c r="G8" s="219" t="s">
        <v>205</v>
      </c>
      <c r="J8" s="66" t="s">
        <v>174</v>
      </c>
    </row>
    <row r="9" spans="1:10">
      <c r="A9" s="87" t="s">
        <v>67</v>
      </c>
      <c r="C9" s="72" t="s">
        <v>144</v>
      </c>
      <c r="E9" s="77" t="s">
        <v>117</v>
      </c>
      <c r="F9" s="90"/>
      <c r="G9" s="89" t="s">
        <v>212</v>
      </c>
      <c r="H9" s="97"/>
      <c r="J9" s="66" t="s">
        <v>171</v>
      </c>
    </row>
    <row r="10" spans="1:10">
      <c r="A10" s="87" t="s">
        <v>69</v>
      </c>
      <c r="C10" s="72" t="s">
        <v>142</v>
      </c>
      <c r="E10" s="77" t="s">
        <v>120</v>
      </c>
      <c r="F10" s="92"/>
      <c r="G10" s="89" t="s">
        <v>213</v>
      </c>
      <c r="H10" s="97"/>
      <c r="J10" s="66" t="s">
        <v>172</v>
      </c>
    </row>
    <row r="11" spans="1:10">
      <c r="A11" s="87" t="s">
        <v>70</v>
      </c>
      <c r="C11" s="72" t="s">
        <v>143</v>
      </c>
      <c r="F11" s="92"/>
      <c r="G11" s="89" t="s">
        <v>214</v>
      </c>
      <c r="H11" s="97"/>
      <c r="J11" s="66" t="s">
        <v>167</v>
      </c>
    </row>
    <row r="12" spans="1:10">
      <c r="A12" s="87" t="s">
        <v>71</v>
      </c>
      <c r="C12" s="72" t="s">
        <v>145</v>
      </c>
      <c r="F12" s="92"/>
      <c r="G12" s="89" t="s">
        <v>215</v>
      </c>
      <c r="H12" s="97"/>
      <c r="J12" s="66" t="s">
        <v>460</v>
      </c>
    </row>
    <row r="13" spans="1:10">
      <c r="A13" s="87" t="s">
        <v>72</v>
      </c>
      <c r="C13" s="72" t="s">
        <v>146</v>
      </c>
      <c r="F13" s="92"/>
      <c r="G13" s="89" t="s">
        <v>637</v>
      </c>
      <c r="H13" s="97"/>
      <c r="J13" s="66" t="s">
        <v>461</v>
      </c>
    </row>
    <row r="14" spans="1:10">
      <c r="A14" s="87" t="s">
        <v>74</v>
      </c>
      <c r="C14" s="72" t="s">
        <v>223</v>
      </c>
      <c r="F14" s="92"/>
      <c r="G14" s="89" t="s">
        <v>491</v>
      </c>
      <c r="H14" s="97"/>
      <c r="J14" s="66" t="s">
        <v>176</v>
      </c>
    </row>
    <row r="15" spans="1:10">
      <c r="A15" s="87" t="s">
        <v>76</v>
      </c>
      <c r="C15" s="72" t="s">
        <v>224</v>
      </c>
      <c r="F15" s="92"/>
      <c r="G15" s="89"/>
      <c r="H15" s="97"/>
      <c r="J15" s="66" t="s">
        <v>175</v>
      </c>
    </row>
    <row r="16" spans="1:10">
      <c r="A16" s="87" t="s">
        <v>78</v>
      </c>
      <c r="C16" s="72" t="s">
        <v>225</v>
      </c>
      <c r="F16" s="92"/>
      <c r="G16" s="89"/>
      <c r="J16" s="66" t="s">
        <v>177</v>
      </c>
    </row>
    <row r="17" spans="1:10">
      <c r="A17" s="87" t="s">
        <v>79</v>
      </c>
      <c r="C17" s="72" t="s">
        <v>231</v>
      </c>
      <c r="F17" s="92"/>
      <c r="G17" s="89"/>
      <c r="J17" s="66" t="s">
        <v>462</v>
      </c>
    </row>
    <row r="18" spans="1:10">
      <c r="A18" s="87" t="s">
        <v>80</v>
      </c>
      <c r="C18" s="72" t="s">
        <v>448</v>
      </c>
      <c r="F18" s="92"/>
      <c r="G18" s="89"/>
      <c r="J18" s="66" t="s">
        <v>463</v>
      </c>
    </row>
    <row r="19" spans="1:10">
      <c r="A19" s="87" t="s">
        <v>81</v>
      </c>
      <c r="C19" s="72" t="s">
        <v>450</v>
      </c>
      <c r="F19" s="92"/>
      <c r="G19" s="89"/>
      <c r="J19" s="66" t="s">
        <v>464</v>
      </c>
    </row>
    <row r="20" spans="1:10" ht="21.75" thickBot="1">
      <c r="A20" s="87" t="s">
        <v>83</v>
      </c>
      <c r="C20" s="72" t="s">
        <v>449</v>
      </c>
      <c r="F20" s="92"/>
      <c r="G20" s="116"/>
      <c r="H20" s="97"/>
      <c r="J20" s="66" t="s">
        <v>465</v>
      </c>
    </row>
    <row r="21" spans="1:10">
      <c r="A21" s="87" t="s">
        <v>85</v>
      </c>
      <c r="C21" s="115" t="s">
        <v>562</v>
      </c>
      <c r="F21" s="92"/>
      <c r="G21" s="91"/>
      <c r="H21" s="97"/>
      <c r="J21" s="66" t="s">
        <v>179</v>
      </c>
    </row>
    <row r="22" spans="1:10">
      <c r="A22" s="87" t="s">
        <v>87</v>
      </c>
      <c r="C22" s="113"/>
      <c r="F22" s="92"/>
      <c r="G22" s="89"/>
      <c r="H22" s="97"/>
      <c r="J22" s="66" t="s">
        <v>178</v>
      </c>
    </row>
    <row r="23" spans="1:10" ht="23.25">
      <c r="A23" s="87" t="s">
        <v>89</v>
      </c>
      <c r="C23" s="96" t="s">
        <v>57</v>
      </c>
      <c r="F23" s="92"/>
      <c r="G23" s="89"/>
      <c r="H23" s="97"/>
      <c r="J23" s="66" t="s">
        <v>180</v>
      </c>
    </row>
    <row r="24" spans="1:10">
      <c r="A24" s="87" t="s">
        <v>91</v>
      </c>
      <c r="C24" s="71" t="s">
        <v>60</v>
      </c>
      <c r="F24" s="92"/>
      <c r="G24" s="89"/>
      <c r="H24" s="97"/>
      <c r="J24" s="66" t="s">
        <v>579</v>
      </c>
    </row>
    <row r="25" spans="1:10">
      <c r="A25" s="87" t="s">
        <v>92</v>
      </c>
      <c r="C25" s="71" t="s">
        <v>61</v>
      </c>
      <c r="F25" s="92"/>
      <c r="G25" s="89"/>
      <c r="H25" s="97"/>
      <c r="J25" s="66" t="s">
        <v>181</v>
      </c>
    </row>
    <row r="26" spans="1:10" ht="21.75" thickBot="1">
      <c r="A26" s="87" t="s">
        <v>93</v>
      </c>
      <c r="F26" s="92"/>
      <c r="G26" s="116"/>
      <c r="H26" s="97"/>
      <c r="J26" s="66" t="s">
        <v>235</v>
      </c>
    </row>
    <row r="27" spans="1:10">
      <c r="A27" s="87" t="s">
        <v>94</v>
      </c>
      <c r="F27" s="92"/>
      <c r="G27" s="91"/>
      <c r="H27" s="97"/>
      <c r="J27" s="66" t="s">
        <v>466</v>
      </c>
    </row>
    <row r="28" spans="1:10">
      <c r="A28" s="87" t="s">
        <v>95</v>
      </c>
      <c r="F28" s="92"/>
      <c r="G28" s="89"/>
      <c r="H28" s="97"/>
      <c r="J28" s="66" t="s">
        <v>183</v>
      </c>
    </row>
    <row r="29" spans="1:10">
      <c r="A29" s="87" t="s">
        <v>96</v>
      </c>
      <c r="F29" s="92"/>
      <c r="G29" s="89"/>
      <c r="J29" s="66" t="s">
        <v>184</v>
      </c>
    </row>
    <row r="30" spans="1:10">
      <c r="A30" s="87" t="s">
        <v>97</v>
      </c>
      <c r="F30" s="92"/>
      <c r="G30" s="89"/>
      <c r="J30" s="66" t="s">
        <v>182</v>
      </c>
    </row>
    <row r="31" spans="1:10">
      <c r="A31" s="87" t="s">
        <v>98</v>
      </c>
      <c r="F31" s="92"/>
      <c r="G31" s="89"/>
      <c r="J31" s="66" t="s">
        <v>185</v>
      </c>
    </row>
    <row r="32" spans="1:10">
      <c r="A32" s="87" t="s">
        <v>99</v>
      </c>
      <c r="F32" s="92"/>
      <c r="G32" s="89"/>
      <c r="J32" s="66" t="s">
        <v>186</v>
      </c>
    </row>
    <row r="33" spans="1:10">
      <c r="A33" s="87" t="s">
        <v>100</v>
      </c>
      <c r="F33" s="92"/>
      <c r="G33" s="89"/>
      <c r="J33" s="66" t="s">
        <v>469</v>
      </c>
    </row>
    <row r="34" spans="1:10">
      <c r="A34" s="87" t="s">
        <v>102</v>
      </c>
      <c r="F34" s="92"/>
      <c r="G34" s="89"/>
      <c r="J34" s="66" t="s">
        <v>470</v>
      </c>
    </row>
    <row r="35" spans="1:10">
      <c r="A35" s="87" t="s">
        <v>103</v>
      </c>
      <c r="F35" s="92"/>
      <c r="G35" s="89"/>
      <c r="J35" s="66" t="s">
        <v>471</v>
      </c>
    </row>
    <row r="36" spans="1:10">
      <c r="A36" s="87" t="s">
        <v>105</v>
      </c>
      <c r="F36" s="92"/>
      <c r="G36" s="89"/>
      <c r="J36" s="66" t="s">
        <v>472</v>
      </c>
    </row>
    <row r="37" spans="1:10" ht="21.75" thickBot="1">
      <c r="A37" s="87" t="s">
        <v>107</v>
      </c>
      <c r="F37" s="92"/>
      <c r="G37" s="116"/>
      <c r="J37" s="66" t="s">
        <v>467</v>
      </c>
    </row>
    <row r="38" spans="1:10">
      <c r="A38" s="87" t="s">
        <v>110</v>
      </c>
      <c r="F38" s="92"/>
      <c r="G38" s="89"/>
      <c r="J38" s="66" t="s">
        <v>468</v>
      </c>
    </row>
    <row r="39" spans="1:10">
      <c r="A39" s="87" t="s">
        <v>113</v>
      </c>
      <c r="F39" s="92"/>
      <c r="G39" s="89"/>
      <c r="J39" s="66" t="s">
        <v>190</v>
      </c>
    </row>
    <row r="40" spans="1:10">
      <c r="A40" s="87" t="s">
        <v>116</v>
      </c>
      <c r="F40" s="92"/>
      <c r="G40" s="89"/>
      <c r="J40" s="66" t="s">
        <v>199</v>
      </c>
    </row>
    <row r="41" spans="1:10">
      <c r="A41" s="87" t="s">
        <v>119</v>
      </c>
      <c r="F41" s="92"/>
      <c r="G41" s="89"/>
      <c r="J41" s="66" t="s">
        <v>200</v>
      </c>
    </row>
    <row r="42" spans="1:10">
      <c r="A42" s="87" t="s">
        <v>121</v>
      </c>
      <c r="F42" s="92"/>
      <c r="G42" s="89"/>
      <c r="J42" s="66" t="s">
        <v>164</v>
      </c>
    </row>
    <row r="43" spans="1:10">
      <c r="A43" s="87" t="s">
        <v>122</v>
      </c>
      <c r="F43" s="92"/>
      <c r="G43" s="89"/>
      <c r="J43" s="66" t="s">
        <v>165</v>
      </c>
    </row>
    <row r="44" spans="1:10">
      <c r="A44" s="87" t="s">
        <v>123</v>
      </c>
      <c r="F44" s="92"/>
      <c r="G44" s="89"/>
      <c r="J44" s="66" t="s">
        <v>193</v>
      </c>
    </row>
    <row r="45" spans="1:10">
      <c r="A45" s="87" t="s">
        <v>124</v>
      </c>
      <c r="F45" s="92"/>
      <c r="G45" s="89"/>
      <c r="H45" s="97"/>
      <c r="J45" s="66" t="s">
        <v>194</v>
      </c>
    </row>
    <row r="46" spans="1:10">
      <c r="A46" s="87" t="s">
        <v>125</v>
      </c>
      <c r="F46" s="92"/>
      <c r="G46" s="91"/>
      <c r="H46" s="97"/>
      <c r="J46" s="66" t="s">
        <v>195</v>
      </c>
    </row>
    <row r="47" spans="1:10">
      <c r="A47" s="87" t="s">
        <v>126</v>
      </c>
      <c r="F47" s="92"/>
      <c r="G47" s="89"/>
      <c r="H47" s="97"/>
      <c r="J47" s="66" t="s">
        <v>187</v>
      </c>
    </row>
    <row r="48" spans="1:10">
      <c r="A48" s="87" t="s">
        <v>127</v>
      </c>
      <c r="F48" s="92"/>
      <c r="G48" s="89"/>
      <c r="H48" s="97"/>
      <c r="J48" s="66" t="s">
        <v>188</v>
      </c>
    </row>
    <row r="49" spans="1:10">
      <c r="A49" s="87" t="s">
        <v>128</v>
      </c>
      <c r="F49" s="92"/>
      <c r="G49" s="89"/>
      <c r="H49" s="97"/>
      <c r="J49" s="66" t="s">
        <v>201</v>
      </c>
    </row>
    <row r="50" spans="1:10">
      <c r="A50" s="87" t="s">
        <v>129</v>
      </c>
      <c r="F50" s="92"/>
      <c r="G50" s="89"/>
      <c r="H50" s="97"/>
      <c r="J50" s="66" t="s">
        <v>191</v>
      </c>
    </row>
    <row r="51" spans="1:10">
      <c r="A51" s="87" t="s">
        <v>130</v>
      </c>
      <c r="F51" s="92"/>
      <c r="G51" s="93"/>
      <c r="J51" s="66" t="s">
        <v>208</v>
      </c>
    </row>
    <row r="52" spans="1:10">
      <c r="A52" s="87" t="s">
        <v>131</v>
      </c>
      <c r="F52" s="92"/>
      <c r="G52" s="89"/>
      <c r="J52" s="66" t="s">
        <v>196</v>
      </c>
    </row>
    <row r="53" spans="1:10">
      <c r="A53" s="87" t="s">
        <v>132</v>
      </c>
      <c r="F53" s="92"/>
      <c r="G53" s="89"/>
      <c r="J53" s="66" t="s">
        <v>202</v>
      </c>
    </row>
    <row r="54" spans="1:10">
      <c r="A54" s="87" t="s">
        <v>133</v>
      </c>
      <c r="F54" s="92"/>
      <c r="G54" s="89"/>
      <c r="J54" s="66" t="s">
        <v>209</v>
      </c>
    </row>
    <row r="55" spans="1:10">
      <c r="A55" s="87" t="s">
        <v>134</v>
      </c>
      <c r="F55" s="92"/>
      <c r="G55" s="89"/>
      <c r="J55" s="66" t="s">
        <v>203</v>
      </c>
    </row>
    <row r="56" spans="1:10">
      <c r="A56" s="87" t="s">
        <v>135</v>
      </c>
      <c r="E56" s="67"/>
      <c r="F56" s="92"/>
      <c r="G56" s="219"/>
      <c r="J56" s="66" t="s">
        <v>204</v>
      </c>
    </row>
    <row r="57" spans="1:10">
      <c r="A57" s="87" t="s">
        <v>136</v>
      </c>
      <c r="E57" s="68"/>
      <c r="F57" s="92"/>
      <c r="G57" s="89"/>
      <c r="J57" s="69" t="s">
        <v>205</v>
      </c>
    </row>
    <row r="58" spans="1:10">
      <c r="A58" s="87" t="s">
        <v>137</v>
      </c>
      <c r="E58" s="68"/>
      <c r="F58" s="92"/>
      <c r="G58" s="89"/>
      <c r="J58" s="220" t="s">
        <v>192</v>
      </c>
    </row>
    <row r="59" spans="1:10">
      <c r="A59" s="87" t="s">
        <v>138</v>
      </c>
      <c r="E59" s="68"/>
      <c r="F59" s="92"/>
      <c r="G59" s="89"/>
      <c r="J59" s="66" t="s">
        <v>236</v>
      </c>
    </row>
    <row r="60" spans="1:10">
      <c r="A60" s="87" t="s">
        <v>139</v>
      </c>
      <c r="E60" s="68"/>
      <c r="F60" s="92"/>
      <c r="G60" s="89"/>
      <c r="J60" s="66" t="s">
        <v>206</v>
      </c>
    </row>
    <row r="61" spans="1:10">
      <c r="A61" s="87" t="s">
        <v>140</v>
      </c>
      <c r="E61" s="68"/>
      <c r="F61" s="92"/>
      <c r="G61" s="89"/>
      <c r="J61" s="66" t="s">
        <v>197</v>
      </c>
    </row>
    <row r="62" spans="1:10">
      <c r="A62" s="87" t="s">
        <v>141</v>
      </c>
      <c r="E62" s="68"/>
      <c r="F62" s="92"/>
      <c r="G62" s="89"/>
      <c r="J62" s="66" t="s">
        <v>207</v>
      </c>
    </row>
    <row r="63" spans="1:10">
      <c r="A63" s="87" t="s">
        <v>458</v>
      </c>
      <c r="E63" s="68"/>
      <c r="F63" s="92"/>
      <c r="G63" s="89"/>
      <c r="J63" s="66" t="s">
        <v>198</v>
      </c>
    </row>
    <row r="64" spans="1:10">
      <c r="A64" s="87" t="s">
        <v>456</v>
      </c>
      <c r="E64" s="68"/>
      <c r="F64" s="92"/>
      <c r="G64" s="89"/>
      <c r="H64" s="97"/>
      <c r="J64" s="66" t="s">
        <v>189</v>
      </c>
    </row>
    <row r="65" spans="1:10">
      <c r="A65" s="87" t="s">
        <v>457</v>
      </c>
      <c r="B65" s="67"/>
      <c r="D65" s="67"/>
      <c r="F65" s="92"/>
      <c r="G65" s="89"/>
      <c r="H65" s="97"/>
      <c r="J65" s="66" t="s">
        <v>473</v>
      </c>
    </row>
    <row r="66" spans="1:10">
      <c r="A66" s="87" t="s">
        <v>459</v>
      </c>
      <c r="B66" s="68"/>
      <c r="D66" s="68"/>
      <c r="F66" s="92"/>
      <c r="G66" s="89"/>
      <c r="J66" s="67" t="s">
        <v>474</v>
      </c>
    </row>
    <row r="67" spans="1:10" ht="21.75" thickBot="1">
      <c r="B67" s="68"/>
      <c r="F67" s="92"/>
      <c r="G67" s="116"/>
      <c r="J67" s="68" t="s">
        <v>475</v>
      </c>
    </row>
    <row r="68" spans="1:10" ht="21.75" thickBot="1">
      <c r="D68" s="68"/>
      <c r="F68" s="92"/>
      <c r="G68" s="118"/>
      <c r="H68" s="97"/>
      <c r="J68" s="68" t="s">
        <v>476</v>
      </c>
    </row>
    <row r="69" spans="1:10">
      <c r="D69" s="68"/>
      <c r="F69" s="92"/>
      <c r="G69" s="91"/>
      <c r="H69" s="97"/>
      <c r="J69" s="221" t="s">
        <v>580</v>
      </c>
    </row>
    <row r="70" spans="1:10" ht="21.75" thickBot="1">
      <c r="D70" s="68"/>
      <c r="F70" s="92"/>
      <c r="G70" s="116"/>
      <c r="H70" s="97"/>
      <c r="J70" s="66" t="s">
        <v>147</v>
      </c>
    </row>
    <row r="71" spans="1:10">
      <c r="D71" s="68"/>
      <c r="F71" s="92"/>
      <c r="G71" s="91"/>
      <c r="H71" s="97"/>
      <c r="J71" s="66" t="s">
        <v>210</v>
      </c>
    </row>
    <row r="72" spans="1:10" ht="21.75" thickBot="1">
      <c r="D72" s="68"/>
      <c r="F72" s="92"/>
      <c r="G72" s="116"/>
      <c r="H72" s="97"/>
      <c r="J72" s="66" t="s">
        <v>211</v>
      </c>
    </row>
    <row r="73" spans="1:10">
      <c r="D73" s="68"/>
      <c r="F73" s="92"/>
      <c r="G73" s="91"/>
      <c r="H73" s="97"/>
      <c r="J73" s="66" t="s">
        <v>212</v>
      </c>
    </row>
    <row r="74" spans="1:10" ht="21.75" thickBot="1">
      <c r="E74" s="69"/>
      <c r="F74" s="92"/>
      <c r="G74" s="116"/>
      <c r="H74" s="97"/>
      <c r="J74" s="66" t="s">
        <v>213</v>
      </c>
    </row>
    <row r="75" spans="1:10" ht="21.75" thickBot="1">
      <c r="E75" s="69"/>
      <c r="F75" s="92"/>
      <c r="G75" s="119"/>
      <c r="H75" s="97"/>
      <c r="J75" s="66" t="s">
        <v>214</v>
      </c>
    </row>
    <row r="76" spans="1:10">
      <c r="F76" s="92"/>
      <c r="G76" s="117"/>
      <c r="H76" s="97"/>
      <c r="J76" s="66" t="s">
        <v>215</v>
      </c>
    </row>
    <row r="77" spans="1:10">
      <c r="F77" s="92"/>
      <c r="G77" s="117"/>
      <c r="H77" s="97"/>
      <c r="J77" s="66" t="s">
        <v>216</v>
      </c>
    </row>
    <row r="78" spans="1:10">
      <c r="F78" s="92"/>
      <c r="G78" s="117"/>
      <c r="H78" s="97"/>
      <c r="J78" s="66" t="s">
        <v>477</v>
      </c>
    </row>
    <row r="79" spans="1:10">
      <c r="F79" s="92"/>
      <c r="H79" s="97"/>
      <c r="J79" s="66" t="s">
        <v>478</v>
      </c>
    </row>
    <row r="80" spans="1:10">
      <c r="F80" s="92"/>
      <c r="H80" s="97"/>
      <c r="J80" s="66" t="s">
        <v>479</v>
      </c>
    </row>
    <row r="81" spans="4:10">
      <c r="F81" s="92"/>
      <c r="J81" s="66" t="s">
        <v>480</v>
      </c>
    </row>
    <row r="82" spans="4:10">
      <c r="F82" s="92"/>
      <c r="J82" s="66" t="s">
        <v>481</v>
      </c>
    </row>
    <row r="83" spans="4:10">
      <c r="D83" s="69"/>
      <c r="F83" s="92"/>
      <c r="J83" s="66" t="s">
        <v>482</v>
      </c>
    </row>
    <row r="84" spans="4:10">
      <c r="D84" s="69"/>
      <c r="F84" s="92"/>
      <c r="J84" s="66" t="s">
        <v>485</v>
      </c>
    </row>
    <row r="85" spans="4:10">
      <c r="D85" s="69"/>
      <c r="F85" s="92"/>
      <c r="J85" s="66" t="s">
        <v>486</v>
      </c>
    </row>
    <row r="86" spans="4:10">
      <c r="D86" s="69"/>
      <c r="F86" s="92"/>
      <c r="H86" s="97"/>
      <c r="J86" s="66" t="s">
        <v>549</v>
      </c>
    </row>
    <row r="87" spans="4:10">
      <c r="F87" s="92"/>
      <c r="H87" s="97"/>
      <c r="J87" s="66" t="s">
        <v>550</v>
      </c>
    </row>
    <row r="88" spans="4:10">
      <c r="F88" s="92"/>
      <c r="H88" s="97"/>
      <c r="J88" s="66" t="s">
        <v>491</v>
      </c>
    </row>
    <row r="89" spans="4:10">
      <c r="F89" s="92"/>
      <c r="H89" s="97"/>
    </row>
    <row r="90" spans="4:10">
      <c r="F90" s="92"/>
      <c r="H90" s="97"/>
    </row>
    <row r="91" spans="4:10">
      <c r="F91" s="92"/>
    </row>
    <row r="92" spans="4:10">
      <c r="F92" s="92"/>
      <c r="H92" s="97"/>
    </row>
    <row r="93" spans="4:10">
      <c r="F93" s="92"/>
      <c r="H93" s="97"/>
    </row>
    <row r="94" spans="4:10">
      <c r="F94" s="92"/>
      <c r="H94" s="97"/>
    </row>
    <row r="95" spans="4:10">
      <c r="F95" s="92"/>
    </row>
    <row r="96" spans="4:10">
      <c r="F96" s="92"/>
    </row>
    <row r="97" spans="3:8">
      <c r="F97" s="92"/>
    </row>
    <row r="98" spans="3:8">
      <c r="F98" s="92"/>
    </row>
    <row r="99" spans="3:8">
      <c r="F99" s="92"/>
      <c r="H99" s="97"/>
    </row>
    <row r="100" spans="3:8">
      <c r="C100" s="67"/>
      <c r="F100" s="92"/>
      <c r="H100" s="97"/>
    </row>
    <row r="101" spans="3:8">
      <c r="F101" s="92"/>
      <c r="H101" s="97"/>
    </row>
    <row r="102" spans="3:8">
      <c r="F102" s="92"/>
      <c r="H102" s="97"/>
    </row>
    <row r="103" spans="3:8">
      <c r="F103" s="92"/>
    </row>
    <row r="104" spans="3:8">
      <c r="F104" s="92"/>
    </row>
    <row r="105" spans="3:8">
      <c r="F105" s="92"/>
    </row>
    <row r="106" spans="3:8">
      <c r="F106" s="92"/>
    </row>
    <row r="107" spans="3:8">
      <c r="C107" s="69"/>
      <c r="F107" s="92"/>
    </row>
    <row r="108" spans="3:8">
      <c r="C108" s="69"/>
      <c r="F108" s="92"/>
    </row>
    <row r="109" spans="3:8">
      <c r="C109" s="69"/>
      <c r="F109" s="92"/>
    </row>
    <row r="110" spans="3:8">
      <c r="C110" s="69"/>
      <c r="F110" s="92"/>
    </row>
    <row r="111" spans="3:8">
      <c r="C111" s="69"/>
      <c r="F111" s="92"/>
    </row>
    <row r="112" spans="3:8">
      <c r="C112" s="69"/>
      <c r="F112" s="92"/>
    </row>
    <row r="113" spans="3:6">
      <c r="C113" s="69"/>
      <c r="F113" s="92"/>
    </row>
    <row r="114" spans="3:6">
      <c r="C114" s="69"/>
      <c r="F114" s="92"/>
    </row>
    <row r="115" spans="3:6">
      <c r="C115" s="69"/>
      <c r="F115" s="92"/>
    </row>
    <row r="116" spans="3:6">
      <c r="C116" s="69"/>
      <c r="F116" s="92"/>
    </row>
    <row r="117" spans="3:6">
      <c r="C117" s="69"/>
      <c r="F117" s="92"/>
    </row>
    <row r="118" spans="3:6">
      <c r="C118" s="69"/>
      <c r="F118" s="92"/>
    </row>
    <row r="119" spans="3:6">
      <c r="C119" s="69"/>
      <c r="F119" s="92"/>
    </row>
    <row r="120" spans="3:6">
      <c r="F120" s="92"/>
    </row>
    <row r="121" spans="3:6">
      <c r="F121" s="92"/>
    </row>
    <row r="122" spans="3:6">
      <c r="F122" s="92"/>
    </row>
    <row r="123" spans="3:6">
      <c r="F123" s="92"/>
    </row>
    <row r="124" spans="3:6">
      <c r="F124" s="92"/>
    </row>
    <row r="125" spans="3:6">
      <c r="F125" s="92"/>
    </row>
    <row r="126" spans="3:6">
      <c r="F126" s="92"/>
    </row>
    <row r="127" spans="3:6">
      <c r="F127" s="92"/>
    </row>
    <row r="128" spans="3:6">
      <c r="F128" s="92"/>
    </row>
    <row r="129" spans="3:8">
      <c r="F129" s="92"/>
    </row>
    <row r="130" spans="3:8">
      <c r="F130" s="92"/>
    </row>
    <row r="131" spans="3:8">
      <c r="F131" s="92"/>
    </row>
    <row r="132" spans="3:8">
      <c r="C132" s="76"/>
      <c r="F132" s="92"/>
      <c r="H132" s="97"/>
    </row>
    <row r="133" spans="3:8">
      <c r="C133" s="76"/>
      <c r="F133" s="92"/>
      <c r="H133" s="97"/>
    </row>
    <row r="134" spans="3:8">
      <c r="C134" s="76"/>
      <c r="F134" s="92"/>
    </row>
    <row r="135" spans="3:8">
      <c r="C135" s="76"/>
      <c r="F135" s="92"/>
    </row>
    <row r="136" spans="3:8">
      <c r="C136" s="76"/>
      <c r="F136" s="92"/>
    </row>
    <row r="137" spans="3:8">
      <c r="C137" s="76"/>
      <c r="F137" s="92"/>
      <c r="H137" s="97"/>
    </row>
    <row r="138" spans="3:8">
      <c r="C138" s="76"/>
      <c r="F138" s="92"/>
      <c r="H138" s="97"/>
    </row>
    <row r="139" spans="3:8">
      <c r="C139" s="76"/>
      <c r="F139" s="92"/>
      <c r="H139" s="97"/>
    </row>
    <row r="140" spans="3:8">
      <c r="C140" s="76"/>
      <c r="F140" s="92"/>
      <c r="H140" s="97"/>
    </row>
    <row r="141" spans="3:8">
      <c r="C141" s="76"/>
      <c r="F141" s="92"/>
    </row>
    <row r="142" spans="3:8">
      <c r="C142" s="76"/>
      <c r="F142" s="92"/>
    </row>
    <row r="143" spans="3:8">
      <c r="C143" s="76"/>
      <c r="F143" s="92"/>
    </row>
    <row r="144" spans="3:8">
      <c r="C144" s="76"/>
      <c r="F144" s="92"/>
      <c r="H144" s="97"/>
    </row>
    <row r="145" spans="3:8">
      <c r="C145" s="76"/>
      <c r="F145" s="92"/>
      <c r="H145" s="97"/>
    </row>
    <row r="146" spans="3:8">
      <c r="C146" s="76"/>
      <c r="F146" s="92"/>
      <c r="H146" s="97"/>
    </row>
    <row r="147" spans="3:8">
      <c r="C147" s="76"/>
      <c r="F147" s="92"/>
      <c r="H147" s="97"/>
    </row>
    <row r="148" spans="3:8">
      <c r="C148" s="76"/>
      <c r="F148" s="92"/>
      <c r="H148" s="97"/>
    </row>
    <row r="149" spans="3:8">
      <c r="C149" s="76"/>
      <c r="F149" s="92"/>
      <c r="H149" s="97"/>
    </row>
    <row r="150" spans="3:8">
      <c r="C150" s="76"/>
      <c r="F150" s="92"/>
      <c r="H150" s="97"/>
    </row>
    <row r="151" spans="3:8">
      <c r="C151" s="76"/>
      <c r="F151" s="92"/>
      <c r="H151" s="97"/>
    </row>
    <row r="152" spans="3:8">
      <c r="C152" s="76"/>
      <c r="F152" s="92"/>
      <c r="H152" s="97"/>
    </row>
    <row r="153" spans="3:8">
      <c r="C153" s="76"/>
      <c r="F153" s="92"/>
      <c r="H153" s="97"/>
    </row>
    <row r="154" spans="3:8">
      <c r="C154" s="76"/>
      <c r="F154" s="92"/>
    </row>
    <row r="155" spans="3:8">
      <c r="C155" s="76"/>
      <c r="F155" s="92"/>
    </row>
    <row r="156" spans="3:8">
      <c r="C156" s="76"/>
    </row>
    <row r="157" spans="3:8">
      <c r="C157" s="76"/>
    </row>
    <row r="158" spans="3:8">
      <c r="C158" s="76"/>
    </row>
    <row r="159" spans="3:8">
      <c r="C159" s="76"/>
    </row>
    <row r="160" spans="3:8">
      <c r="C160" s="76"/>
    </row>
    <row r="161" spans="3:3">
      <c r="C161" s="76"/>
    </row>
    <row r="162" spans="3:3">
      <c r="C162" s="76"/>
    </row>
    <row r="163" spans="3:3">
      <c r="C163" s="76"/>
    </row>
    <row r="164" spans="3:3">
      <c r="C164" s="76"/>
    </row>
    <row r="165" spans="3:3">
      <c r="C165" s="76"/>
    </row>
    <row r="166" spans="3:3">
      <c r="C166" s="76"/>
    </row>
    <row r="167" spans="3:3">
      <c r="C167" s="76"/>
    </row>
    <row r="168" spans="3:3">
      <c r="C168" s="76"/>
    </row>
    <row r="169" spans="3:3">
      <c r="C169" s="76"/>
    </row>
    <row r="170" spans="3:3">
      <c r="C170" s="76"/>
    </row>
    <row r="171" spans="3:3">
      <c r="C171" s="76"/>
    </row>
    <row r="172" spans="3:3">
      <c r="C172" s="76"/>
    </row>
    <row r="173" spans="3:3">
      <c r="C173" s="76"/>
    </row>
    <row r="174" spans="3:3">
      <c r="C174" s="76"/>
    </row>
    <row r="175" spans="3:3">
      <c r="C175" s="76"/>
    </row>
    <row r="176" spans="3:3">
      <c r="C176" s="76"/>
    </row>
    <row r="177" spans="3:3">
      <c r="C177" s="76"/>
    </row>
    <row r="178" spans="3:3">
      <c r="C178" s="76"/>
    </row>
    <row r="179" spans="3:3">
      <c r="C179" s="76"/>
    </row>
    <row r="180" spans="3:3">
      <c r="C180" s="76"/>
    </row>
    <row r="181" spans="3:3">
      <c r="C181" s="76"/>
    </row>
    <row r="182" spans="3:3">
      <c r="C182" s="76"/>
    </row>
    <row r="183" spans="3:3">
      <c r="C183" s="76"/>
    </row>
    <row r="184" spans="3:3">
      <c r="C184" s="76"/>
    </row>
    <row r="185" spans="3:3">
      <c r="C185" s="76"/>
    </row>
    <row r="186" spans="3:3">
      <c r="C186" s="76"/>
    </row>
    <row r="187" spans="3:3">
      <c r="C187" s="76"/>
    </row>
    <row r="188" spans="3:3">
      <c r="C188" s="76"/>
    </row>
    <row r="189" spans="3:3">
      <c r="C189" s="76"/>
    </row>
    <row r="190" spans="3:3">
      <c r="C190" s="76"/>
    </row>
    <row r="191" spans="3:3">
      <c r="C191" s="76"/>
    </row>
    <row r="192" spans="3:3">
      <c r="C192" s="76"/>
    </row>
    <row r="193" spans="3:3">
      <c r="C193" s="76"/>
    </row>
    <row r="194" spans="3:3">
      <c r="C194" s="76"/>
    </row>
    <row r="195" spans="3:3">
      <c r="C195" s="76"/>
    </row>
    <row r="196" spans="3:3">
      <c r="C196" s="76"/>
    </row>
    <row r="197" spans="3:3">
      <c r="C197" s="76"/>
    </row>
    <row r="198" spans="3:3">
      <c r="C198" s="76"/>
    </row>
    <row r="199" spans="3:3">
      <c r="C199" s="76"/>
    </row>
    <row r="200" spans="3:3">
      <c r="C200" s="76"/>
    </row>
    <row r="201" spans="3:3">
      <c r="C201" s="76"/>
    </row>
    <row r="202" spans="3:3">
      <c r="C202" s="76"/>
    </row>
    <row r="203" spans="3:3">
      <c r="C203" s="76"/>
    </row>
    <row r="204" spans="3:3">
      <c r="C204" s="76"/>
    </row>
    <row r="205" spans="3:3">
      <c r="C205" s="76"/>
    </row>
    <row r="206" spans="3:3">
      <c r="C206" s="76"/>
    </row>
    <row r="207" spans="3:3">
      <c r="C207" s="76"/>
    </row>
    <row r="208" spans="3:3">
      <c r="C208" s="76"/>
    </row>
    <row r="209" spans="3:3">
      <c r="C209" s="76"/>
    </row>
    <row r="210" spans="3:3">
      <c r="C210" s="76"/>
    </row>
    <row r="211" spans="3:3">
      <c r="C211" s="76"/>
    </row>
    <row r="212" spans="3:3">
      <c r="C212" s="76"/>
    </row>
    <row r="213" spans="3:3">
      <c r="C213" s="76"/>
    </row>
    <row r="214" spans="3:3">
      <c r="C214" s="76"/>
    </row>
    <row r="215" spans="3:3">
      <c r="C215" s="76"/>
    </row>
    <row r="216" spans="3:3">
      <c r="C216" s="76"/>
    </row>
    <row r="217" spans="3:3">
      <c r="C217" s="76"/>
    </row>
    <row r="218" spans="3:3">
      <c r="C218" s="76"/>
    </row>
    <row r="219" spans="3:3">
      <c r="C219" s="76"/>
    </row>
    <row r="220" spans="3:3">
      <c r="C220" s="76"/>
    </row>
    <row r="221" spans="3:3">
      <c r="C221" s="76"/>
    </row>
    <row r="222" spans="3:3">
      <c r="C222" s="76"/>
    </row>
    <row r="223" spans="3:3">
      <c r="C223" s="76"/>
    </row>
    <row r="224" spans="3:3">
      <c r="C224" s="76"/>
    </row>
    <row r="225" spans="3:3">
      <c r="C225" s="76"/>
    </row>
    <row r="226" spans="3:3">
      <c r="C226" s="76"/>
    </row>
    <row r="227" spans="3:3">
      <c r="C227" s="76"/>
    </row>
    <row r="228" spans="3:3">
      <c r="C228" s="76"/>
    </row>
    <row r="229" spans="3:3">
      <c r="C229" s="76"/>
    </row>
    <row r="230" spans="3:3">
      <c r="C230" s="76"/>
    </row>
    <row r="231" spans="3:3">
      <c r="C231" s="76"/>
    </row>
    <row r="232" spans="3:3">
      <c r="C232" s="76"/>
    </row>
    <row r="233" spans="3:3">
      <c r="C233" s="76"/>
    </row>
    <row r="234" spans="3:3">
      <c r="C234" s="76"/>
    </row>
    <row r="235" spans="3:3">
      <c r="C235" s="76"/>
    </row>
    <row r="236" spans="3:3">
      <c r="C236" s="76"/>
    </row>
    <row r="237" spans="3:3">
      <c r="C237" s="76"/>
    </row>
    <row r="238" spans="3:3">
      <c r="C238" s="76"/>
    </row>
    <row r="239" spans="3:3">
      <c r="C239" s="76"/>
    </row>
    <row r="240" spans="3:3">
      <c r="C240" s="76"/>
    </row>
    <row r="241" spans="3:3">
      <c r="C241" s="76"/>
    </row>
    <row r="242" spans="3:3">
      <c r="C242" s="76"/>
    </row>
    <row r="243" spans="3:3">
      <c r="C243" s="76"/>
    </row>
    <row r="244" spans="3:3">
      <c r="C244" s="76"/>
    </row>
    <row r="245" spans="3:3">
      <c r="C245" s="76"/>
    </row>
    <row r="246" spans="3:3">
      <c r="C246" s="76"/>
    </row>
    <row r="247" spans="3:3">
      <c r="C247" s="76"/>
    </row>
    <row r="248" spans="3:3">
      <c r="C248" s="76"/>
    </row>
    <row r="249" spans="3:3">
      <c r="C249" s="76"/>
    </row>
    <row r="250" spans="3:3">
      <c r="C250" s="76"/>
    </row>
    <row r="251" spans="3:3">
      <c r="C251" s="76"/>
    </row>
    <row r="252" spans="3:3">
      <c r="C252" s="76"/>
    </row>
    <row r="253" spans="3:3">
      <c r="C253" s="76"/>
    </row>
    <row r="254" spans="3:3">
      <c r="C254" s="76"/>
    </row>
    <row r="255" spans="3:3">
      <c r="C255" s="76"/>
    </row>
    <row r="256" spans="3:3">
      <c r="C256" s="76"/>
    </row>
    <row r="257" spans="3:3">
      <c r="C257" s="76"/>
    </row>
    <row r="258" spans="3:3">
      <c r="C258" s="76"/>
    </row>
    <row r="259" spans="3:3">
      <c r="C259" s="76"/>
    </row>
    <row r="260" spans="3:3">
      <c r="C260" s="76"/>
    </row>
    <row r="261" spans="3:3">
      <c r="C261" s="76"/>
    </row>
    <row r="262" spans="3:3">
      <c r="C262" s="76"/>
    </row>
    <row r="263" spans="3:3">
      <c r="C263" s="76"/>
    </row>
    <row r="264" spans="3:3">
      <c r="C264" s="76"/>
    </row>
    <row r="265" spans="3:3">
      <c r="C265" s="76"/>
    </row>
    <row r="266" spans="3:3">
      <c r="C266" s="76"/>
    </row>
    <row r="267" spans="3:3">
      <c r="C267" s="76"/>
    </row>
    <row r="268" spans="3:3">
      <c r="C268" s="76"/>
    </row>
    <row r="269" spans="3:3">
      <c r="C269" s="76"/>
    </row>
    <row r="270" spans="3:3">
      <c r="C270" s="76"/>
    </row>
    <row r="271" spans="3:3">
      <c r="C271" s="76"/>
    </row>
    <row r="272" spans="3:3">
      <c r="C272" s="76"/>
    </row>
    <row r="273" spans="3:3">
      <c r="C273" s="76"/>
    </row>
    <row r="274" spans="3:3">
      <c r="C274" s="76"/>
    </row>
    <row r="275" spans="3:3">
      <c r="C275" s="76"/>
    </row>
    <row r="276" spans="3:3">
      <c r="C276" s="76"/>
    </row>
    <row r="277" spans="3:3">
      <c r="C277" s="76"/>
    </row>
    <row r="278" spans="3:3">
      <c r="C278" s="7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C147"/>
  <sheetViews>
    <sheetView workbookViewId="0">
      <selection activeCell="E4" sqref="E1:E4"/>
    </sheetView>
  </sheetViews>
  <sheetFormatPr defaultRowHeight="23.25"/>
  <cols>
    <col min="1" max="1" width="24.6640625" style="213" customWidth="1"/>
    <col min="2" max="2" width="32.1640625" style="213" customWidth="1"/>
    <col min="3" max="3" width="88.6640625" style="213" bestFit="1" customWidth="1"/>
    <col min="5" max="5" width="20" bestFit="1" customWidth="1"/>
  </cols>
  <sheetData>
    <row r="1" spans="1:3">
      <c r="A1" s="214" t="s">
        <v>237</v>
      </c>
      <c r="B1" s="214" t="s">
        <v>238</v>
      </c>
      <c r="C1" s="214" t="s">
        <v>447</v>
      </c>
    </row>
    <row r="2" spans="1:3">
      <c r="A2" s="215" t="s">
        <v>561</v>
      </c>
      <c r="B2" s="215" t="s">
        <v>658</v>
      </c>
      <c r="C2" s="215" t="s">
        <v>274</v>
      </c>
    </row>
    <row r="3" spans="1:3">
      <c r="A3" s="215" t="s">
        <v>561</v>
      </c>
      <c r="B3" s="215" t="s">
        <v>658</v>
      </c>
      <c r="C3" s="215" t="s">
        <v>275</v>
      </c>
    </row>
    <row r="4" spans="1:3">
      <c r="A4" s="215" t="s">
        <v>561</v>
      </c>
      <c r="B4" s="215" t="s">
        <v>658</v>
      </c>
      <c r="C4" s="215" t="s">
        <v>276</v>
      </c>
    </row>
    <row r="5" spans="1:3">
      <c r="A5" s="215" t="s">
        <v>561</v>
      </c>
      <c r="B5" s="215" t="s">
        <v>658</v>
      </c>
      <c r="C5" s="215" t="s">
        <v>277</v>
      </c>
    </row>
    <row r="6" spans="1:3">
      <c r="A6" s="215" t="s">
        <v>561</v>
      </c>
      <c r="B6" s="215" t="s">
        <v>658</v>
      </c>
      <c r="C6" s="215" t="s">
        <v>544</v>
      </c>
    </row>
    <row r="7" spans="1:3">
      <c r="A7" s="216" t="s">
        <v>573</v>
      </c>
      <c r="B7" s="216" t="s">
        <v>574</v>
      </c>
      <c r="C7" s="216" t="s">
        <v>278</v>
      </c>
    </row>
    <row r="8" spans="1:3">
      <c r="A8" s="216" t="s">
        <v>573</v>
      </c>
      <c r="B8" s="216" t="s">
        <v>574</v>
      </c>
      <c r="C8" s="216" t="s">
        <v>279</v>
      </c>
    </row>
    <row r="9" spans="1:3">
      <c r="A9" s="216" t="s">
        <v>573</v>
      </c>
      <c r="B9" s="216" t="s">
        <v>574</v>
      </c>
      <c r="C9" s="216" t="s">
        <v>280</v>
      </c>
    </row>
    <row r="10" spans="1:3">
      <c r="A10" s="216" t="s">
        <v>573</v>
      </c>
      <c r="B10" s="216" t="s">
        <v>574</v>
      </c>
      <c r="C10" s="216" t="s">
        <v>281</v>
      </c>
    </row>
    <row r="11" spans="1:3">
      <c r="A11" s="216" t="s">
        <v>573</v>
      </c>
      <c r="B11" s="216" t="s">
        <v>574</v>
      </c>
      <c r="C11" s="216" t="s">
        <v>282</v>
      </c>
    </row>
    <row r="12" spans="1:3">
      <c r="A12" s="216" t="s">
        <v>573</v>
      </c>
      <c r="B12" s="216" t="s">
        <v>574</v>
      </c>
      <c r="C12" s="216" t="s">
        <v>283</v>
      </c>
    </row>
    <row r="13" spans="1:3">
      <c r="A13" s="216" t="s">
        <v>573</v>
      </c>
      <c r="B13" s="216" t="s">
        <v>574</v>
      </c>
      <c r="C13" s="216" t="s">
        <v>284</v>
      </c>
    </row>
    <row r="14" spans="1:3">
      <c r="A14" s="216" t="s">
        <v>573</v>
      </c>
      <c r="B14" s="216" t="s">
        <v>574</v>
      </c>
      <c r="C14" s="216" t="s">
        <v>285</v>
      </c>
    </row>
    <row r="15" spans="1:3">
      <c r="A15" s="216" t="s">
        <v>573</v>
      </c>
      <c r="B15" s="216" t="s">
        <v>574</v>
      </c>
      <c r="C15" s="216" t="s">
        <v>286</v>
      </c>
    </row>
    <row r="16" spans="1:3">
      <c r="A16" s="216" t="s">
        <v>573</v>
      </c>
      <c r="B16" s="216" t="s">
        <v>574</v>
      </c>
      <c r="C16" s="216" t="s">
        <v>287</v>
      </c>
    </row>
    <row r="17" spans="1:3">
      <c r="A17" s="216" t="s">
        <v>573</v>
      </c>
      <c r="B17" s="216" t="s">
        <v>574</v>
      </c>
      <c r="C17" s="216" t="s">
        <v>288</v>
      </c>
    </row>
    <row r="18" spans="1:3">
      <c r="A18" s="216" t="s">
        <v>573</v>
      </c>
      <c r="B18" s="216" t="s">
        <v>574</v>
      </c>
      <c r="C18" s="216" t="s">
        <v>578</v>
      </c>
    </row>
    <row r="19" spans="1:3">
      <c r="A19" s="216" t="s">
        <v>573</v>
      </c>
      <c r="B19" s="216" t="s">
        <v>574</v>
      </c>
      <c r="C19" s="216" t="s">
        <v>289</v>
      </c>
    </row>
    <row r="20" spans="1:3">
      <c r="A20" s="216" t="s">
        <v>573</v>
      </c>
      <c r="B20" s="216" t="s">
        <v>574</v>
      </c>
      <c r="C20" s="216" t="s">
        <v>290</v>
      </c>
    </row>
    <row r="21" spans="1:3">
      <c r="A21" s="216" t="s">
        <v>573</v>
      </c>
      <c r="B21" s="216" t="s">
        <v>574</v>
      </c>
      <c r="C21" s="216" t="s">
        <v>291</v>
      </c>
    </row>
    <row r="22" spans="1:3">
      <c r="A22" s="216" t="s">
        <v>573</v>
      </c>
      <c r="B22" s="216" t="s">
        <v>574</v>
      </c>
      <c r="C22" s="216" t="s">
        <v>292</v>
      </c>
    </row>
    <row r="23" spans="1:3">
      <c r="A23" s="216" t="s">
        <v>573</v>
      </c>
      <c r="B23" s="216" t="s">
        <v>574</v>
      </c>
      <c r="C23" s="216" t="s">
        <v>293</v>
      </c>
    </row>
    <row r="24" spans="1:3">
      <c r="A24" s="216" t="s">
        <v>573</v>
      </c>
      <c r="B24" s="216" t="s">
        <v>574</v>
      </c>
      <c r="C24" s="216" t="s">
        <v>294</v>
      </c>
    </row>
    <row r="25" spans="1:3">
      <c r="A25" s="216" t="s">
        <v>573</v>
      </c>
      <c r="B25" s="216" t="s">
        <v>574</v>
      </c>
      <c r="C25" s="216" t="s">
        <v>295</v>
      </c>
    </row>
    <row r="26" spans="1:3">
      <c r="A26" s="216" t="s">
        <v>573</v>
      </c>
      <c r="B26" s="216" t="s">
        <v>574</v>
      </c>
      <c r="C26" s="216" t="s">
        <v>296</v>
      </c>
    </row>
    <row r="27" spans="1:3">
      <c r="A27" s="216" t="s">
        <v>573</v>
      </c>
      <c r="B27" s="216" t="s">
        <v>574</v>
      </c>
      <c r="C27" s="216" t="s">
        <v>297</v>
      </c>
    </row>
    <row r="28" spans="1:3">
      <c r="A28" s="216" t="s">
        <v>573</v>
      </c>
      <c r="B28" s="216" t="s">
        <v>574</v>
      </c>
      <c r="C28" s="216" t="s">
        <v>298</v>
      </c>
    </row>
    <row r="29" spans="1:3">
      <c r="A29" s="216" t="s">
        <v>573</v>
      </c>
      <c r="B29" s="216" t="s">
        <v>574</v>
      </c>
      <c r="C29" s="216" t="s">
        <v>299</v>
      </c>
    </row>
    <row r="30" spans="1:3">
      <c r="A30" s="216" t="s">
        <v>573</v>
      </c>
      <c r="B30" s="216" t="s">
        <v>574</v>
      </c>
      <c r="C30" s="216" t="s">
        <v>300</v>
      </c>
    </row>
    <row r="31" spans="1:3">
      <c r="A31" s="216" t="s">
        <v>573</v>
      </c>
      <c r="B31" s="216" t="s">
        <v>575</v>
      </c>
      <c r="C31" s="216" t="s">
        <v>301</v>
      </c>
    </row>
    <row r="32" spans="1:3">
      <c r="A32" s="216" t="s">
        <v>573</v>
      </c>
      <c r="B32" s="216" t="s">
        <v>575</v>
      </c>
      <c r="C32" s="216" t="s">
        <v>302</v>
      </c>
    </row>
    <row r="33" spans="1:3">
      <c r="A33" s="216" t="s">
        <v>573</v>
      </c>
      <c r="B33" s="216" t="s">
        <v>575</v>
      </c>
      <c r="C33" s="216" t="s">
        <v>303</v>
      </c>
    </row>
    <row r="34" spans="1:3">
      <c r="A34" s="216" t="s">
        <v>573</v>
      </c>
      <c r="B34" s="216" t="s">
        <v>575</v>
      </c>
      <c r="C34" s="216" t="s">
        <v>304</v>
      </c>
    </row>
    <row r="35" spans="1:3">
      <c r="A35" s="216" t="s">
        <v>573</v>
      </c>
      <c r="B35" s="216" t="s">
        <v>575</v>
      </c>
      <c r="C35" s="216" t="s">
        <v>305</v>
      </c>
    </row>
    <row r="36" spans="1:3">
      <c r="A36" s="216" t="s">
        <v>573</v>
      </c>
      <c r="B36" s="216" t="s">
        <v>575</v>
      </c>
      <c r="C36" s="216" t="s">
        <v>543</v>
      </c>
    </row>
    <row r="37" spans="1:3">
      <c r="A37" s="216" t="s">
        <v>573</v>
      </c>
      <c r="B37" s="216" t="s">
        <v>575</v>
      </c>
      <c r="C37" s="216" t="s">
        <v>306</v>
      </c>
    </row>
    <row r="38" spans="1:3">
      <c r="A38" s="216" t="s">
        <v>573</v>
      </c>
      <c r="B38" s="216" t="s">
        <v>575</v>
      </c>
      <c r="C38" s="216" t="s">
        <v>307</v>
      </c>
    </row>
    <row r="39" spans="1:3">
      <c r="A39" s="216" t="s">
        <v>573</v>
      </c>
      <c r="B39" s="216" t="s">
        <v>575</v>
      </c>
      <c r="C39" s="216" t="s">
        <v>308</v>
      </c>
    </row>
    <row r="40" spans="1:3">
      <c r="A40" s="216" t="s">
        <v>573</v>
      </c>
      <c r="B40" s="216" t="s">
        <v>575</v>
      </c>
      <c r="C40" s="216" t="s">
        <v>309</v>
      </c>
    </row>
    <row r="41" spans="1:3">
      <c r="A41" s="216" t="s">
        <v>573</v>
      </c>
      <c r="B41" s="216" t="s">
        <v>575</v>
      </c>
      <c r="C41" s="216" t="s">
        <v>310</v>
      </c>
    </row>
    <row r="42" spans="1:3">
      <c r="A42" s="216" t="s">
        <v>573</v>
      </c>
      <c r="B42" s="216" t="s">
        <v>575</v>
      </c>
      <c r="C42" s="216" t="s">
        <v>311</v>
      </c>
    </row>
    <row r="43" spans="1:3">
      <c r="A43" s="216" t="s">
        <v>573</v>
      </c>
      <c r="B43" s="216" t="s">
        <v>575</v>
      </c>
      <c r="C43" s="216" t="s">
        <v>312</v>
      </c>
    </row>
    <row r="44" spans="1:3">
      <c r="A44" s="216" t="s">
        <v>573</v>
      </c>
      <c r="B44" s="216" t="s">
        <v>575</v>
      </c>
      <c r="C44" s="216" t="s">
        <v>313</v>
      </c>
    </row>
    <row r="45" spans="1:3">
      <c r="A45" s="216" t="s">
        <v>573</v>
      </c>
      <c r="B45" s="216" t="s">
        <v>575</v>
      </c>
      <c r="C45" s="216" t="s">
        <v>314</v>
      </c>
    </row>
    <row r="46" spans="1:3">
      <c r="A46" s="216" t="s">
        <v>573</v>
      </c>
      <c r="B46" s="216" t="s">
        <v>575</v>
      </c>
      <c r="C46" s="216" t="s">
        <v>315</v>
      </c>
    </row>
    <row r="47" spans="1:3">
      <c r="A47" s="216" t="s">
        <v>573</v>
      </c>
      <c r="B47" s="216" t="s">
        <v>575</v>
      </c>
      <c r="C47" s="216" t="s">
        <v>316</v>
      </c>
    </row>
    <row r="48" spans="1:3">
      <c r="A48" s="216" t="s">
        <v>573</v>
      </c>
      <c r="B48" s="216" t="s">
        <v>575</v>
      </c>
      <c r="C48" s="216" t="s">
        <v>317</v>
      </c>
    </row>
    <row r="49" spans="1:3">
      <c r="A49" s="216" t="s">
        <v>573</v>
      </c>
      <c r="B49" s="216" t="s">
        <v>575</v>
      </c>
      <c r="C49" s="216" t="s">
        <v>318</v>
      </c>
    </row>
    <row r="50" spans="1:3">
      <c r="A50" s="216" t="s">
        <v>573</v>
      </c>
      <c r="B50" s="216" t="s">
        <v>575</v>
      </c>
      <c r="C50" s="216" t="s">
        <v>319</v>
      </c>
    </row>
    <row r="51" spans="1:3">
      <c r="A51" s="216" t="s">
        <v>573</v>
      </c>
      <c r="B51" s="216" t="s">
        <v>575</v>
      </c>
      <c r="C51" s="216" t="s">
        <v>320</v>
      </c>
    </row>
    <row r="52" spans="1:3">
      <c r="A52" s="216" t="s">
        <v>573</v>
      </c>
      <c r="B52" s="216" t="s">
        <v>575</v>
      </c>
      <c r="C52" s="216" t="s">
        <v>321</v>
      </c>
    </row>
    <row r="53" spans="1:3">
      <c r="A53" s="216" t="s">
        <v>573</v>
      </c>
      <c r="B53" s="216" t="s">
        <v>575</v>
      </c>
      <c r="C53" s="216" t="s">
        <v>322</v>
      </c>
    </row>
    <row r="54" spans="1:3">
      <c r="A54" s="216" t="s">
        <v>573</v>
      </c>
      <c r="B54" s="216" t="s">
        <v>575</v>
      </c>
      <c r="C54" s="216" t="s">
        <v>323</v>
      </c>
    </row>
    <row r="55" spans="1:3">
      <c r="A55" s="216" t="s">
        <v>573</v>
      </c>
      <c r="B55" s="216" t="s">
        <v>575</v>
      </c>
      <c r="C55" s="216" t="s">
        <v>324</v>
      </c>
    </row>
    <row r="56" spans="1:3">
      <c r="A56" s="216" t="s">
        <v>573</v>
      </c>
      <c r="B56" s="216" t="s">
        <v>575</v>
      </c>
      <c r="C56" s="216" t="s">
        <v>325</v>
      </c>
    </row>
    <row r="57" spans="1:3">
      <c r="A57" s="216" t="s">
        <v>573</v>
      </c>
      <c r="B57" s="216" t="s">
        <v>575</v>
      </c>
      <c r="C57" s="216" t="s">
        <v>326</v>
      </c>
    </row>
    <row r="58" spans="1:3">
      <c r="A58" s="216" t="s">
        <v>573</v>
      </c>
      <c r="B58" s="216" t="s">
        <v>575</v>
      </c>
      <c r="C58" s="216" t="s">
        <v>327</v>
      </c>
    </row>
    <row r="59" spans="1:3">
      <c r="A59" s="216" t="s">
        <v>573</v>
      </c>
      <c r="B59" s="216" t="s">
        <v>575</v>
      </c>
      <c r="C59" s="216" t="s">
        <v>328</v>
      </c>
    </row>
    <row r="60" spans="1:3">
      <c r="A60" s="216" t="s">
        <v>573</v>
      </c>
      <c r="B60" s="216" t="s">
        <v>575</v>
      </c>
      <c r="C60" s="216" t="s">
        <v>329</v>
      </c>
    </row>
    <row r="61" spans="1:3">
      <c r="A61" s="216" t="s">
        <v>573</v>
      </c>
      <c r="B61" s="216" t="s">
        <v>575</v>
      </c>
      <c r="C61" s="216" t="s">
        <v>330</v>
      </c>
    </row>
    <row r="62" spans="1:3">
      <c r="A62" s="216" t="s">
        <v>573</v>
      </c>
      <c r="B62" s="216" t="s">
        <v>575</v>
      </c>
      <c r="C62" s="216" t="s">
        <v>331</v>
      </c>
    </row>
    <row r="63" spans="1:3">
      <c r="A63" s="216" t="s">
        <v>573</v>
      </c>
      <c r="B63" s="216" t="s">
        <v>575</v>
      </c>
      <c r="C63" s="216" t="s">
        <v>332</v>
      </c>
    </row>
    <row r="64" spans="1:3">
      <c r="A64" s="216" t="s">
        <v>573</v>
      </c>
      <c r="B64" s="216" t="s">
        <v>575</v>
      </c>
      <c r="C64" s="216" t="s">
        <v>333</v>
      </c>
    </row>
    <row r="65" spans="1:3">
      <c r="A65" s="216" t="s">
        <v>573</v>
      </c>
      <c r="B65" s="216" t="s">
        <v>575</v>
      </c>
      <c r="C65" s="216" t="s">
        <v>334</v>
      </c>
    </row>
    <row r="66" spans="1:3">
      <c r="A66" s="216" t="s">
        <v>573</v>
      </c>
      <c r="B66" s="216" t="s">
        <v>575</v>
      </c>
      <c r="C66" s="216" t="s">
        <v>335</v>
      </c>
    </row>
    <row r="67" spans="1:3">
      <c r="A67" s="216" t="s">
        <v>573</v>
      </c>
      <c r="B67" s="216" t="s">
        <v>575</v>
      </c>
      <c r="C67" s="216" t="s">
        <v>336</v>
      </c>
    </row>
    <row r="68" spans="1:3">
      <c r="A68" s="216" t="s">
        <v>573</v>
      </c>
      <c r="B68" s="216" t="s">
        <v>575</v>
      </c>
      <c r="C68" s="216" t="s">
        <v>337</v>
      </c>
    </row>
    <row r="69" spans="1:3">
      <c r="A69" s="216" t="s">
        <v>573</v>
      </c>
      <c r="B69" s="216" t="s">
        <v>575</v>
      </c>
      <c r="C69" s="216" t="s">
        <v>338</v>
      </c>
    </row>
    <row r="70" spans="1:3">
      <c r="A70" s="216" t="s">
        <v>573</v>
      </c>
      <c r="B70" s="216" t="s">
        <v>575</v>
      </c>
      <c r="C70" s="216" t="s">
        <v>339</v>
      </c>
    </row>
    <row r="71" spans="1:3">
      <c r="A71" s="216" t="s">
        <v>573</v>
      </c>
      <c r="B71" s="216" t="s">
        <v>575</v>
      </c>
      <c r="C71" s="216" t="s">
        <v>340</v>
      </c>
    </row>
    <row r="72" spans="1:3">
      <c r="A72" s="216" t="s">
        <v>573</v>
      </c>
      <c r="B72" s="216" t="s">
        <v>575</v>
      </c>
      <c r="C72" s="216" t="s">
        <v>341</v>
      </c>
    </row>
    <row r="73" spans="1:3">
      <c r="A73" s="216" t="s">
        <v>573</v>
      </c>
      <c r="B73" s="216" t="s">
        <v>575</v>
      </c>
      <c r="C73" s="216" t="s">
        <v>342</v>
      </c>
    </row>
    <row r="74" spans="1:3">
      <c r="A74" s="216" t="s">
        <v>573</v>
      </c>
      <c r="B74" s="216" t="s">
        <v>575</v>
      </c>
      <c r="C74" s="216" t="s">
        <v>343</v>
      </c>
    </row>
    <row r="75" spans="1:3">
      <c r="A75" s="216" t="s">
        <v>573</v>
      </c>
      <c r="B75" s="216" t="s">
        <v>575</v>
      </c>
      <c r="C75" s="216" t="s">
        <v>344</v>
      </c>
    </row>
    <row r="76" spans="1:3">
      <c r="A76" s="216" t="s">
        <v>573</v>
      </c>
      <c r="B76" s="216" t="s">
        <v>575</v>
      </c>
      <c r="C76" s="216" t="s">
        <v>345</v>
      </c>
    </row>
    <row r="77" spans="1:3">
      <c r="A77" s="216" t="s">
        <v>573</v>
      </c>
      <c r="B77" s="216" t="s">
        <v>575</v>
      </c>
      <c r="C77" s="216" t="s">
        <v>346</v>
      </c>
    </row>
    <row r="78" spans="1:3">
      <c r="A78" s="216" t="s">
        <v>573</v>
      </c>
      <c r="B78" s="216" t="s">
        <v>575</v>
      </c>
      <c r="C78" s="216" t="s">
        <v>347</v>
      </c>
    </row>
    <row r="79" spans="1:3">
      <c r="A79" s="216" t="s">
        <v>573</v>
      </c>
      <c r="B79" s="216" t="s">
        <v>575</v>
      </c>
      <c r="C79" s="216" t="s">
        <v>348</v>
      </c>
    </row>
    <row r="80" spans="1:3">
      <c r="A80" s="216" t="s">
        <v>573</v>
      </c>
      <c r="B80" s="216" t="s">
        <v>575</v>
      </c>
      <c r="C80" s="216" t="s">
        <v>349</v>
      </c>
    </row>
    <row r="81" spans="1:3">
      <c r="A81" s="216" t="s">
        <v>573</v>
      </c>
      <c r="B81" s="216" t="s">
        <v>575</v>
      </c>
      <c r="C81" s="216" t="s">
        <v>350</v>
      </c>
    </row>
    <row r="82" spans="1:3">
      <c r="A82" s="216" t="s">
        <v>573</v>
      </c>
      <c r="B82" s="216" t="s">
        <v>575</v>
      </c>
      <c r="C82" s="216" t="s">
        <v>351</v>
      </c>
    </row>
    <row r="83" spans="1:3">
      <c r="A83" s="216" t="s">
        <v>573</v>
      </c>
      <c r="B83" s="216" t="s">
        <v>575</v>
      </c>
      <c r="C83" s="216" t="s">
        <v>352</v>
      </c>
    </row>
    <row r="84" spans="1:3">
      <c r="A84" s="216" t="s">
        <v>573</v>
      </c>
      <c r="B84" s="216" t="s">
        <v>575</v>
      </c>
      <c r="C84" s="216" t="s">
        <v>353</v>
      </c>
    </row>
    <row r="85" spans="1:3">
      <c r="A85" s="216" t="s">
        <v>573</v>
      </c>
      <c r="B85" s="216" t="s">
        <v>575</v>
      </c>
      <c r="C85" s="216" t="s">
        <v>354</v>
      </c>
    </row>
    <row r="86" spans="1:3">
      <c r="A86" s="216" t="s">
        <v>573</v>
      </c>
      <c r="B86" s="216" t="s">
        <v>575</v>
      </c>
      <c r="C86" s="216" t="s">
        <v>355</v>
      </c>
    </row>
    <row r="87" spans="1:3">
      <c r="A87" s="216" t="s">
        <v>573</v>
      </c>
      <c r="B87" s="216" t="s">
        <v>575</v>
      </c>
      <c r="C87" s="216" t="s">
        <v>356</v>
      </c>
    </row>
    <row r="88" spans="1:3">
      <c r="A88" s="216" t="s">
        <v>573</v>
      </c>
      <c r="B88" s="216" t="s">
        <v>575</v>
      </c>
      <c r="C88" s="216" t="s">
        <v>545</v>
      </c>
    </row>
    <row r="89" spans="1:3">
      <c r="A89" s="216" t="s">
        <v>573</v>
      </c>
      <c r="B89" s="216" t="s">
        <v>575</v>
      </c>
      <c r="C89" s="216" t="s">
        <v>546</v>
      </c>
    </row>
    <row r="90" spans="1:3">
      <c r="A90" s="216" t="s">
        <v>573</v>
      </c>
      <c r="B90" s="216" t="s">
        <v>576</v>
      </c>
      <c r="C90" s="216" t="s">
        <v>357</v>
      </c>
    </row>
    <row r="91" spans="1:3">
      <c r="A91" s="216" t="s">
        <v>573</v>
      </c>
      <c r="B91" s="216" t="s">
        <v>576</v>
      </c>
      <c r="C91" s="216" t="s">
        <v>358</v>
      </c>
    </row>
    <row r="92" spans="1:3">
      <c r="A92" s="216" t="s">
        <v>573</v>
      </c>
      <c r="B92" s="216" t="s">
        <v>576</v>
      </c>
      <c r="C92" s="216" t="s">
        <v>359</v>
      </c>
    </row>
    <row r="93" spans="1:3">
      <c r="A93" s="216" t="s">
        <v>573</v>
      </c>
      <c r="B93" s="216" t="s">
        <v>576</v>
      </c>
      <c r="C93" s="216" t="s">
        <v>360</v>
      </c>
    </row>
    <row r="94" spans="1:3">
      <c r="A94" s="216" t="s">
        <v>573</v>
      </c>
      <c r="B94" s="216" t="s">
        <v>576</v>
      </c>
      <c r="C94" s="216" t="s">
        <v>361</v>
      </c>
    </row>
    <row r="95" spans="1:3">
      <c r="A95" s="216" t="s">
        <v>573</v>
      </c>
      <c r="B95" s="216" t="s">
        <v>576</v>
      </c>
      <c r="C95" s="216" t="s">
        <v>362</v>
      </c>
    </row>
    <row r="96" spans="1:3">
      <c r="A96" s="216" t="s">
        <v>573</v>
      </c>
      <c r="B96" s="216" t="s">
        <v>576</v>
      </c>
      <c r="C96" s="216" t="s">
        <v>363</v>
      </c>
    </row>
    <row r="97" spans="1:3">
      <c r="A97" s="216" t="s">
        <v>573</v>
      </c>
      <c r="B97" s="216" t="s">
        <v>577</v>
      </c>
      <c r="C97" s="216" t="s">
        <v>364</v>
      </c>
    </row>
    <row r="98" spans="1:3">
      <c r="A98" s="216" t="s">
        <v>573</v>
      </c>
      <c r="B98" s="216" t="s">
        <v>577</v>
      </c>
      <c r="C98" s="216" t="s">
        <v>365</v>
      </c>
    </row>
    <row r="99" spans="1:3">
      <c r="A99" s="216" t="s">
        <v>573</v>
      </c>
      <c r="B99" s="216" t="s">
        <v>577</v>
      </c>
      <c r="C99" s="216" t="s">
        <v>366</v>
      </c>
    </row>
    <row r="100" spans="1:3">
      <c r="A100" s="216" t="s">
        <v>573</v>
      </c>
      <c r="B100" s="216" t="s">
        <v>577</v>
      </c>
      <c r="C100" s="216" t="s">
        <v>367</v>
      </c>
    </row>
    <row r="101" spans="1:3">
      <c r="A101" s="216" t="s">
        <v>573</v>
      </c>
      <c r="B101" s="216" t="s">
        <v>577</v>
      </c>
      <c r="C101" s="216" t="s">
        <v>368</v>
      </c>
    </row>
    <row r="102" spans="1:3">
      <c r="A102" s="216" t="s">
        <v>573</v>
      </c>
      <c r="B102" s="216" t="s">
        <v>577</v>
      </c>
      <c r="C102" s="216" t="s">
        <v>369</v>
      </c>
    </row>
    <row r="103" spans="1:3">
      <c r="A103" s="216" t="s">
        <v>573</v>
      </c>
      <c r="B103" s="216" t="s">
        <v>577</v>
      </c>
      <c r="C103" s="216" t="s">
        <v>370</v>
      </c>
    </row>
    <row r="104" spans="1:3">
      <c r="A104" s="216" t="s">
        <v>573</v>
      </c>
      <c r="B104" s="216" t="s">
        <v>577</v>
      </c>
      <c r="C104" s="216" t="s">
        <v>371</v>
      </c>
    </row>
    <row r="105" spans="1:3">
      <c r="A105" s="216" t="s">
        <v>573</v>
      </c>
      <c r="B105" s="216" t="s">
        <v>577</v>
      </c>
      <c r="C105" s="216" t="s">
        <v>372</v>
      </c>
    </row>
    <row r="106" spans="1:3">
      <c r="A106" s="216" t="s">
        <v>573</v>
      </c>
      <c r="B106" s="216" t="s">
        <v>577</v>
      </c>
      <c r="C106" s="216" t="s">
        <v>373</v>
      </c>
    </row>
    <row r="107" spans="1:3">
      <c r="A107" s="216" t="s">
        <v>573</v>
      </c>
      <c r="B107" s="216" t="s">
        <v>577</v>
      </c>
      <c r="C107" s="216" t="s">
        <v>374</v>
      </c>
    </row>
    <row r="108" spans="1:3">
      <c r="A108" s="216" t="s">
        <v>573</v>
      </c>
      <c r="B108" s="216" t="s">
        <v>577</v>
      </c>
      <c r="C108" s="216" t="s">
        <v>375</v>
      </c>
    </row>
    <row r="109" spans="1:3">
      <c r="A109" s="216" t="s">
        <v>573</v>
      </c>
      <c r="B109" s="216" t="s">
        <v>577</v>
      </c>
      <c r="C109" s="216" t="s">
        <v>376</v>
      </c>
    </row>
    <row r="110" spans="1:3">
      <c r="A110" s="216" t="s">
        <v>573</v>
      </c>
      <c r="B110" s="216" t="s">
        <v>577</v>
      </c>
      <c r="C110" s="216" t="s">
        <v>377</v>
      </c>
    </row>
    <row r="111" spans="1:3">
      <c r="A111" s="216" t="s">
        <v>573</v>
      </c>
      <c r="B111" s="216" t="s">
        <v>577</v>
      </c>
      <c r="C111" s="216" t="s">
        <v>378</v>
      </c>
    </row>
    <row r="112" spans="1:3">
      <c r="A112" s="216" t="s">
        <v>573</v>
      </c>
      <c r="B112" s="216" t="s">
        <v>577</v>
      </c>
      <c r="C112" s="216" t="s">
        <v>379</v>
      </c>
    </row>
    <row r="113" spans="1:3">
      <c r="A113" s="216" t="s">
        <v>573</v>
      </c>
      <c r="B113" s="216" t="s">
        <v>577</v>
      </c>
      <c r="C113" s="216" t="s">
        <v>380</v>
      </c>
    </row>
    <row r="114" spans="1:3">
      <c r="A114" s="216" t="s">
        <v>573</v>
      </c>
      <c r="B114" s="216" t="s">
        <v>577</v>
      </c>
      <c r="C114" s="216" t="s">
        <v>381</v>
      </c>
    </row>
    <row r="115" spans="1:3">
      <c r="A115" s="216" t="s">
        <v>573</v>
      </c>
      <c r="B115" s="216" t="s">
        <v>577</v>
      </c>
      <c r="C115" s="216" t="s">
        <v>382</v>
      </c>
    </row>
    <row r="116" spans="1:3">
      <c r="A116" s="216" t="s">
        <v>573</v>
      </c>
      <c r="B116" s="216" t="s">
        <v>577</v>
      </c>
      <c r="C116" s="216" t="s">
        <v>383</v>
      </c>
    </row>
    <row r="117" spans="1:3">
      <c r="A117" s="216" t="s">
        <v>573</v>
      </c>
      <c r="B117" s="216" t="s">
        <v>577</v>
      </c>
      <c r="C117" s="216" t="s">
        <v>384</v>
      </c>
    </row>
    <row r="118" spans="1:3">
      <c r="A118" s="216" t="s">
        <v>573</v>
      </c>
      <c r="B118" s="216" t="s">
        <v>577</v>
      </c>
      <c r="C118" s="216" t="s">
        <v>385</v>
      </c>
    </row>
    <row r="119" spans="1:3">
      <c r="A119" s="216" t="s">
        <v>573</v>
      </c>
      <c r="B119" s="216" t="s">
        <v>577</v>
      </c>
      <c r="C119" s="216" t="s">
        <v>386</v>
      </c>
    </row>
    <row r="120" spans="1:3">
      <c r="A120" s="216" t="s">
        <v>573</v>
      </c>
      <c r="B120" s="216" t="s">
        <v>577</v>
      </c>
      <c r="C120" s="216" t="s">
        <v>387</v>
      </c>
    </row>
    <row r="121" spans="1:3">
      <c r="A121" s="216" t="s">
        <v>573</v>
      </c>
      <c r="B121" s="216" t="s">
        <v>577</v>
      </c>
      <c r="C121" s="216" t="s">
        <v>388</v>
      </c>
    </row>
    <row r="122" spans="1:3">
      <c r="A122" s="216" t="s">
        <v>573</v>
      </c>
      <c r="B122" s="216" t="s">
        <v>577</v>
      </c>
      <c r="C122" s="216" t="s">
        <v>389</v>
      </c>
    </row>
    <row r="123" spans="1:3">
      <c r="A123" s="216" t="s">
        <v>573</v>
      </c>
      <c r="B123" s="216" t="s">
        <v>577</v>
      </c>
      <c r="C123" s="216" t="s">
        <v>390</v>
      </c>
    </row>
    <row r="124" spans="1:3">
      <c r="A124" s="217" t="s">
        <v>656</v>
      </c>
      <c r="B124" s="217" t="s">
        <v>657</v>
      </c>
      <c r="C124" s="217" t="s">
        <v>423</v>
      </c>
    </row>
    <row r="125" spans="1:3">
      <c r="A125" s="217" t="s">
        <v>656</v>
      </c>
      <c r="B125" s="217" t="s">
        <v>657</v>
      </c>
      <c r="C125" s="217" t="s">
        <v>424</v>
      </c>
    </row>
    <row r="126" spans="1:3">
      <c r="A126" s="217" t="s">
        <v>656</v>
      </c>
      <c r="B126" s="217" t="s">
        <v>657</v>
      </c>
      <c r="C126" s="217" t="s">
        <v>425</v>
      </c>
    </row>
    <row r="127" spans="1:3">
      <c r="A127" s="217" t="s">
        <v>656</v>
      </c>
      <c r="B127" s="217" t="s">
        <v>657</v>
      </c>
      <c r="C127" s="217" t="s">
        <v>426</v>
      </c>
    </row>
    <row r="128" spans="1:3">
      <c r="A128" s="217" t="s">
        <v>656</v>
      </c>
      <c r="B128" s="217" t="s">
        <v>657</v>
      </c>
      <c r="C128" s="217" t="s">
        <v>427</v>
      </c>
    </row>
    <row r="129" spans="1:3">
      <c r="A129" s="217" t="s">
        <v>656</v>
      </c>
      <c r="B129" s="217" t="s">
        <v>657</v>
      </c>
      <c r="C129" s="217" t="s">
        <v>428</v>
      </c>
    </row>
    <row r="130" spans="1:3">
      <c r="A130" s="217" t="s">
        <v>656</v>
      </c>
      <c r="B130" s="217" t="s">
        <v>657</v>
      </c>
      <c r="C130" s="217" t="s">
        <v>429</v>
      </c>
    </row>
    <row r="131" spans="1:3">
      <c r="A131" s="217" t="s">
        <v>656</v>
      </c>
      <c r="B131" s="217" t="s">
        <v>657</v>
      </c>
      <c r="C131" s="217" t="s">
        <v>430</v>
      </c>
    </row>
    <row r="132" spans="1:3">
      <c r="A132" s="217" t="s">
        <v>656</v>
      </c>
      <c r="B132" s="217" t="s">
        <v>657</v>
      </c>
      <c r="C132" s="217" t="s">
        <v>431</v>
      </c>
    </row>
    <row r="133" spans="1:3">
      <c r="A133" s="217" t="s">
        <v>656</v>
      </c>
      <c r="B133" s="217" t="s">
        <v>657</v>
      </c>
      <c r="C133" s="217" t="s">
        <v>432</v>
      </c>
    </row>
    <row r="134" spans="1:3">
      <c r="A134" s="217" t="s">
        <v>656</v>
      </c>
      <c r="B134" s="217" t="s">
        <v>657</v>
      </c>
      <c r="C134" s="217" t="s">
        <v>433</v>
      </c>
    </row>
    <row r="135" spans="1:3">
      <c r="A135" s="217" t="s">
        <v>656</v>
      </c>
      <c r="B135" s="217" t="s">
        <v>657</v>
      </c>
      <c r="C135" s="217" t="s">
        <v>434</v>
      </c>
    </row>
    <row r="136" spans="1:3">
      <c r="A136" s="217" t="s">
        <v>656</v>
      </c>
      <c r="B136" s="217" t="s">
        <v>657</v>
      </c>
      <c r="C136" s="217" t="s">
        <v>435</v>
      </c>
    </row>
    <row r="137" spans="1:3">
      <c r="A137" s="217" t="s">
        <v>656</v>
      </c>
      <c r="B137" s="217" t="s">
        <v>657</v>
      </c>
      <c r="C137" s="217" t="s">
        <v>436</v>
      </c>
    </row>
    <row r="138" spans="1:3">
      <c r="A138" s="217" t="s">
        <v>656</v>
      </c>
      <c r="B138" s="217" t="s">
        <v>657</v>
      </c>
      <c r="C138" s="217" t="s">
        <v>437</v>
      </c>
    </row>
    <row r="139" spans="1:3">
      <c r="A139" s="217" t="s">
        <v>656</v>
      </c>
      <c r="B139" s="217" t="s">
        <v>657</v>
      </c>
      <c r="C139" s="217" t="s">
        <v>438</v>
      </c>
    </row>
    <row r="140" spans="1:3">
      <c r="A140" s="217" t="s">
        <v>656</v>
      </c>
      <c r="B140" s="217" t="s">
        <v>657</v>
      </c>
      <c r="C140" s="217" t="s">
        <v>439</v>
      </c>
    </row>
    <row r="141" spans="1:3">
      <c r="A141" s="217" t="s">
        <v>656</v>
      </c>
      <c r="B141" s="217" t="s">
        <v>657</v>
      </c>
      <c r="C141" s="217" t="s">
        <v>440</v>
      </c>
    </row>
    <row r="142" spans="1:3">
      <c r="A142" s="217" t="s">
        <v>656</v>
      </c>
      <c r="B142" s="217" t="s">
        <v>657</v>
      </c>
      <c r="C142" s="217" t="s">
        <v>441</v>
      </c>
    </row>
    <row r="143" spans="1:3">
      <c r="A143" s="217" t="s">
        <v>656</v>
      </c>
      <c r="B143" s="217" t="s">
        <v>657</v>
      </c>
      <c r="C143" s="217" t="s">
        <v>443</v>
      </c>
    </row>
    <row r="144" spans="1:3">
      <c r="A144" s="217" t="s">
        <v>656</v>
      </c>
      <c r="B144" s="217" t="s">
        <v>657</v>
      </c>
      <c r="C144" s="217" t="s">
        <v>444</v>
      </c>
    </row>
    <row r="145" spans="1:3">
      <c r="A145" s="217" t="s">
        <v>656</v>
      </c>
      <c r="B145" s="217" t="s">
        <v>657</v>
      </c>
      <c r="C145" s="217" t="s">
        <v>445</v>
      </c>
    </row>
    <row r="146" spans="1:3">
      <c r="A146" s="217" t="s">
        <v>656</v>
      </c>
      <c r="B146" s="217" t="s">
        <v>657</v>
      </c>
      <c r="C146" s="217" t="s">
        <v>446</v>
      </c>
    </row>
    <row r="147" spans="1:3">
      <c r="A147" s="217" t="s">
        <v>656</v>
      </c>
      <c r="B147" s="217" t="s">
        <v>657</v>
      </c>
      <c r="C147" s="217" t="s">
        <v>529</v>
      </c>
    </row>
  </sheetData>
  <autoFilter ref="A1:C1" xr:uid="{00000000-0009-0000-0000-000005000000}"/>
  <dataValidations count="1">
    <dataValidation type="list" allowBlank="1" showInputMessage="1" showErrorMessage="1" sqref="C4" xr:uid="{9A4F383E-BECD-4263-A6AE-696380BE5FA2}">
      <formula1>INDIRECT(VLOOKUP(#REF!,Logic,2,0))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S61"/>
  <sheetViews>
    <sheetView zoomScale="90" zoomScaleNormal="90" workbookViewId="0">
      <selection activeCell="Q12" sqref="Q12:R13"/>
    </sheetView>
  </sheetViews>
  <sheetFormatPr defaultRowHeight="21"/>
  <cols>
    <col min="1" max="1" width="14.5" bestFit="1" customWidth="1"/>
    <col min="2" max="2" width="19" bestFit="1" customWidth="1"/>
    <col min="3" max="3" width="21.6640625" bestFit="1" customWidth="1"/>
    <col min="4" max="4" width="24.33203125" style="296" bestFit="1" customWidth="1"/>
    <col min="5" max="5" width="20.1640625" bestFit="1" customWidth="1"/>
    <col min="6" max="6" width="32.6640625" customWidth="1"/>
    <col min="7" max="7" width="29.5" customWidth="1"/>
    <col min="8" max="8" width="32.1640625" customWidth="1"/>
    <col min="9" max="9" width="36.83203125" customWidth="1"/>
    <col min="10" max="10" width="46.33203125" bestFit="1" customWidth="1"/>
    <col min="11" max="12" width="17.1640625" style="296" customWidth="1"/>
    <col min="13" max="14" width="13.33203125" customWidth="1"/>
    <col min="15" max="15" width="12.33203125" bestFit="1" customWidth="1"/>
    <col min="17" max="17" width="24.33203125" bestFit="1" customWidth="1"/>
    <col min="18" max="18" width="17.83203125" customWidth="1"/>
    <col min="19" max="19" width="22.1640625" customWidth="1"/>
  </cols>
  <sheetData>
    <row r="1" spans="1:18" s="101" customFormat="1" ht="23.25">
      <c r="A1" s="100" t="s">
        <v>240</v>
      </c>
      <c r="D1" s="294"/>
      <c r="K1" s="294"/>
      <c r="L1" s="294"/>
    </row>
    <row r="2" spans="1:18" s="101" customFormat="1" ht="23.25">
      <c r="A2" s="102" t="s">
        <v>269</v>
      </c>
      <c r="B2" s="102" t="s">
        <v>241</v>
      </c>
      <c r="C2" s="102" t="s">
        <v>242</v>
      </c>
      <c r="D2" s="295" t="s">
        <v>243</v>
      </c>
      <c r="E2" s="102" t="s">
        <v>244</v>
      </c>
      <c r="F2" s="198" t="s">
        <v>256</v>
      </c>
      <c r="G2" s="102" t="s">
        <v>257</v>
      </c>
      <c r="H2" s="198" t="s">
        <v>258</v>
      </c>
      <c r="I2" s="102" t="s">
        <v>259</v>
      </c>
      <c r="J2" s="102" t="s">
        <v>260</v>
      </c>
      <c r="K2" s="295" t="s">
        <v>261</v>
      </c>
      <c r="L2" s="295" t="s">
        <v>262</v>
      </c>
      <c r="M2" s="198" t="s">
        <v>263</v>
      </c>
      <c r="N2" s="102" t="s">
        <v>264</v>
      </c>
      <c r="Q2" s="106" t="s">
        <v>265</v>
      </c>
      <c r="R2"/>
    </row>
    <row r="3" spans="1:18">
      <c r="A3" s="293" t="s">
        <v>245</v>
      </c>
      <c r="B3" s="99" t="s">
        <v>253</v>
      </c>
      <c r="C3" s="99" t="s">
        <v>246</v>
      </c>
      <c r="D3" s="296" t="s">
        <v>247</v>
      </c>
      <c r="E3" s="99" t="s">
        <v>248</v>
      </c>
      <c r="F3" s="104" t="s">
        <v>274</v>
      </c>
      <c r="G3" s="104" t="s">
        <v>278</v>
      </c>
      <c r="H3" s="104" t="s">
        <v>301</v>
      </c>
      <c r="I3" s="104" t="s">
        <v>357</v>
      </c>
      <c r="J3" s="104" t="s">
        <v>364</v>
      </c>
      <c r="K3" s="296" t="s">
        <v>391</v>
      </c>
      <c r="L3" s="296" t="s">
        <v>409</v>
      </c>
      <c r="M3" s="104" t="s">
        <v>423</v>
      </c>
      <c r="N3" s="104"/>
      <c r="O3" s="104"/>
      <c r="Q3" s="98" t="s">
        <v>245</v>
      </c>
      <c r="R3" s="103" t="s">
        <v>241</v>
      </c>
    </row>
    <row r="4" spans="1:18">
      <c r="A4" s="293" t="s">
        <v>249</v>
      </c>
      <c r="B4" s="99"/>
      <c r="C4" s="99" t="s">
        <v>250</v>
      </c>
      <c r="D4" s="296" t="s">
        <v>251</v>
      </c>
      <c r="E4" s="99"/>
      <c r="F4" s="104" t="s">
        <v>275</v>
      </c>
      <c r="G4" s="104" t="s">
        <v>279</v>
      </c>
      <c r="H4" s="104" t="s">
        <v>302</v>
      </c>
      <c r="I4" s="104" t="s">
        <v>358</v>
      </c>
      <c r="J4" s="104" t="s">
        <v>365</v>
      </c>
      <c r="K4" s="296" t="s">
        <v>392</v>
      </c>
      <c r="L4" s="296" t="s">
        <v>410</v>
      </c>
      <c r="M4" s="104" t="s">
        <v>424</v>
      </c>
      <c r="N4" s="104"/>
      <c r="O4" s="104"/>
      <c r="Q4" s="98" t="s">
        <v>249</v>
      </c>
      <c r="R4" s="103" t="s">
        <v>242</v>
      </c>
    </row>
    <row r="5" spans="1:18">
      <c r="A5" s="293" t="s">
        <v>218</v>
      </c>
      <c r="C5" s="99" t="s">
        <v>254</v>
      </c>
      <c r="E5" s="99"/>
      <c r="F5" s="104" t="s">
        <v>276</v>
      </c>
      <c r="G5" s="104" t="s">
        <v>280</v>
      </c>
      <c r="H5" s="104" t="s">
        <v>303</v>
      </c>
      <c r="I5" s="104" t="s">
        <v>359</v>
      </c>
      <c r="J5" s="104" t="s">
        <v>366</v>
      </c>
      <c r="K5" s="296" t="s">
        <v>393</v>
      </c>
      <c r="L5" s="296" t="s">
        <v>411</v>
      </c>
      <c r="M5" s="104" t="s">
        <v>425</v>
      </c>
      <c r="N5" s="104"/>
      <c r="Q5" s="98" t="s">
        <v>252</v>
      </c>
      <c r="R5" s="103" t="s">
        <v>243</v>
      </c>
    </row>
    <row r="6" spans="1:18">
      <c r="A6" s="293"/>
      <c r="C6" s="99" t="s">
        <v>255</v>
      </c>
      <c r="E6" s="99"/>
      <c r="F6" s="104" t="s">
        <v>277</v>
      </c>
      <c r="G6" s="104" t="s">
        <v>281</v>
      </c>
      <c r="H6" s="104" t="s">
        <v>304</v>
      </c>
      <c r="I6" s="104" t="s">
        <v>360</v>
      </c>
      <c r="J6" s="104" t="s">
        <v>367</v>
      </c>
      <c r="K6" s="296" t="s">
        <v>394</v>
      </c>
      <c r="L6" s="296" t="s">
        <v>412</v>
      </c>
      <c r="M6" s="104" t="s">
        <v>426</v>
      </c>
      <c r="N6" s="104"/>
      <c r="Q6" s="98" t="s">
        <v>218</v>
      </c>
      <c r="R6" s="103" t="s">
        <v>244</v>
      </c>
    </row>
    <row r="7" spans="1:18">
      <c r="A7" s="98"/>
      <c r="F7" t="s">
        <v>544</v>
      </c>
      <c r="G7" t="s">
        <v>282</v>
      </c>
      <c r="H7" t="s">
        <v>305</v>
      </c>
      <c r="I7" t="s">
        <v>361</v>
      </c>
      <c r="J7" t="s">
        <v>368</v>
      </c>
      <c r="K7" s="296" t="s">
        <v>395</v>
      </c>
      <c r="L7" s="296" t="s">
        <v>413</v>
      </c>
      <c r="M7" t="s">
        <v>427</v>
      </c>
      <c r="Q7" s="99" t="s">
        <v>253</v>
      </c>
      <c r="R7" s="103" t="s">
        <v>256</v>
      </c>
    </row>
    <row r="8" spans="1:18">
      <c r="G8" t="s">
        <v>283</v>
      </c>
      <c r="H8" t="s">
        <v>543</v>
      </c>
      <c r="I8" t="s">
        <v>362</v>
      </c>
      <c r="J8" t="s">
        <v>369</v>
      </c>
      <c r="K8" s="296" t="s">
        <v>396</v>
      </c>
      <c r="L8" s="296" t="s">
        <v>414</v>
      </c>
      <c r="M8" t="s">
        <v>428</v>
      </c>
      <c r="Q8" s="99" t="s">
        <v>246</v>
      </c>
      <c r="R8" s="103" t="s">
        <v>257</v>
      </c>
    </row>
    <row r="9" spans="1:18">
      <c r="G9" t="s">
        <v>284</v>
      </c>
      <c r="H9" t="s">
        <v>306</v>
      </c>
      <c r="I9" t="s">
        <v>363</v>
      </c>
      <c r="J9" t="s">
        <v>370</v>
      </c>
      <c r="K9" s="296" t="s">
        <v>397</v>
      </c>
      <c r="L9" s="296" t="s">
        <v>415</v>
      </c>
      <c r="M9" t="s">
        <v>429</v>
      </c>
      <c r="Q9" s="99" t="s">
        <v>250</v>
      </c>
      <c r="R9" s="103" t="s">
        <v>258</v>
      </c>
    </row>
    <row r="10" spans="1:18">
      <c r="G10" t="s">
        <v>285</v>
      </c>
      <c r="H10" t="s">
        <v>307</v>
      </c>
      <c r="J10" t="s">
        <v>371</v>
      </c>
      <c r="K10" s="296" t="s">
        <v>398</v>
      </c>
      <c r="L10" s="296" t="s">
        <v>416</v>
      </c>
      <c r="M10" t="s">
        <v>430</v>
      </c>
      <c r="Q10" s="99" t="s">
        <v>254</v>
      </c>
      <c r="R10" s="103" t="s">
        <v>259</v>
      </c>
    </row>
    <row r="11" spans="1:18">
      <c r="G11" t="s">
        <v>286</v>
      </c>
      <c r="H11" t="s">
        <v>308</v>
      </c>
      <c r="J11" t="s">
        <v>372</v>
      </c>
      <c r="K11" s="296" t="s">
        <v>399</v>
      </c>
      <c r="L11" s="296" t="s">
        <v>417</v>
      </c>
      <c r="M11" t="s">
        <v>431</v>
      </c>
      <c r="Q11" s="99" t="s">
        <v>255</v>
      </c>
      <c r="R11" s="103" t="s">
        <v>260</v>
      </c>
    </row>
    <row r="12" spans="1:18">
      <c r="G12" t="s">
        <v>287</v>
      </c>
      <c r="H12" t="s">
        <v>309</v>
      </c>
      <c r="J12" t="s">
        <v>373</v>
      </c>
      <c r="K12" s="296" t="s">
        <v>400</v>
      </c>
      <c r="L12" s="296" t="s">
        <v>418</v>
      </c>
      <c r="M12" t="s">
        <v>432</v>
      </c>
      <c r="Q12" s="296" t="s">
        <v>247</v>
      </c>
      <c r="R12" s="296" t="s">
        <v>261</v>
      </c>
    </row>
    <row r="13" spans="1:18">
      <c r="G13" t="s">
        <v>288</v>
      </c>
      <c r="H13" t="s">
        <v>310</v>
      </c>
      <c r="J13" t="s">
        <v>374</v>
      </c>
      <c r="K13" s="296" t="s">
        <v>401</v>
      </c>
      <c r="L13" s="296" t="s">
        <v>419</v>
      </c>
      <c r="M13" t="s">
        <v>433</v>
      </c>
      <c r="Q13" s="296" t="s">
        <v>251</v>
      </c>
      <c r="R13" s="296" t="s">
        <v>262</v>
      </c>
    </row>
    <row r="14" spans="1:18">
      <c r="G14" t="s">
        <v>578</v>
      </c>
      <c r="H14" t="s">
        <v>311</v>
      </c>
      <c r="J14" t="s">
        <v>375</v>
      </c>
      <c r="K14" s="296" t="s">
        <v>402</v>
      </c>
      <c r="L14" s="296" t="s">
        <v>420</v>
      </c>
      <c r="M14" t="s">
        <v>434</v>
      </c>
      <c r="Q14" s="99" t="s">
        <v>248</v>
      </c>
      <c r="R14" s="103" t="s">
        <v>263</v>
      </c>
    </row>
    <row r="15" spans="1:18">
      <c r="G15" t="s">
        <v>289</v>
      </c>
      <c r="H15" t="s">
        <v>312</v>
      </c>
      <c r="J15" t="s">
        <v>376</v>
      </c>
      <c r="K15" s="296" t="s">
        <v>403</v>
      </c>
      <c r="L15" s="296" t="s">
        <v>421</v>
      </c>
      <c r="M15" t="s">
        <v>435</v>
      </c>
    </row>
    <row r="16" spans="1:18">
      <c r="G16" t="s">
        <v>290</v>
      </c>
      <c r="H16" t="s">
        <v>313</v>
      </c>
      <c r="J16" t="s">
        <v>377</v>
      </c>
      <c r="K16" s="296" t="s">
        <v>404</v>
      </c>
      <c r="L16" s="296" t="s">
        <v>422</v>
      </c>
      <c r="M16" t="s">
        <v>436</v>
      </c>
      <c r="R16" s="103"/>
    </row>
    <row r="17" spans="7:19">
      <c r="G17" t="s">
        <v>291</v>
      </c>
      <c r="H17" t="s">
        <v>314</v>
      </c>
      <c r="J17" t="s">
        <v>378</v>
      </c>
      <c r="K17" s="296" t="s">
        <v>405</v>
      </c>
      <c r="M17" t="s">
        <v>437</v>
      </c>
      <c r="Q17" s="105" t="s">
        <v>266</v>
      </c>
      <c r="R17" s="105" t="s">
        <v>267</v>
      </c>
      <c r="S17" s="105" t="s">
        <v>268</v>
      </c>
    </row>
    <row r="18" spans="7:19">
      <c r="G18" t="s">
        <v>292</v>
      </c>
      <c r="H18" t="s">
        <v>315</v>
      </c>
      <c r="J18" t="s">
        <v>379</v>
      </c>
      <c r="K18" s="296" t="s">
        <v>406</v>
      </c>
      <c r="M18" t="s">
        <v>438</v>
      </c>
      <c r="Q18" s="107"/>
      <c r="R18" s="107"/>
      <c r="S18" s="107"/>
    </row>
    <row r="19" spans="7:19">
      <c r="G19" t="s">
        <v>293</v>
      </c>
      <c r="H19" t="s">
        <v>316</v>
      </c>
      <c r="J19" t="s">
        <v>380</v>
      </c>
      <c r="K19" s="296" t="s">
        <v>407</v>
      </c>
      <c r="M19" t="s">
        <v>439</v>
      </c>
    </row>
    <row r="20" spans="7:19">
      <c r="G20" t="s">
        <v>294</v>
      </c>
      <c r="H20" t="s">
        <v>317</v>
      </c>
      <c r="J20" t="s">
        <v>381</v>
      </c>
      <c r="K20" s="296" t="s">
        <v>408</v>
      </c>
      <c r="M20" t="s">
        <v>440</v>
      </c>
    </row>
    <row r="21" spans="7:19">
      <c r="G21" t="s">
        <v>295</v>
      </c>
      <c r="H21" t="s">
        <v>318</v>
      </c>
      <c r="J21" t="s">
        <v>382</v>
      </c>
      <c r="M21" t="s">
        <v>441</v>
      </c>
    </row>
    <row r="22" spans="7:19">
      <c r="G22" t="s">
        <v>296</v>
      </c>
      <c r="H22" t="s">
        <v>319</v>
      </c>
      <c r="J22" t="s">
        <v>383</v>
      </c>
      <c r="M22" t="s">
        <v>443</v>
      </c>
    </row>
    <row r="23" spans="7:19">
      <c r="G23" t="s">
        <v>297</v>
      </c>
      <c r="H23" t="s">
        <v>320</v>
      </c>
      <c r="J23" t="s">
        <v>384</v>
      </c>
      <c r="M23" t="s">
        <v>444</v>
      </c>
    </row>
    <row r="24" spans="7:19">
      <c r="G24" t="s">
        <v>298</v>
      </c>
      <c r="H24" t="s">
        <v>321</v>
      </c>
      <c r="J24" t="s">
        <v>385</v>
      </c>
      <c r="M24" t="s">
        <v>445</v>
      </c>
    </row>
    <row r="25" spans="7:19">
      <c r="G25" t="s">
        <v>299</v>
      </c>
      <c r="H25" t="s">
        <v>322</v>
      </c>
      <c r="J25" t="s">
        <v>386</v>
      </c>
      <c r="M25" t="s">
        <v>446</v>
      </c>
    </row>
    <row r="26" spans="7:19">
      <c r="G26" t="s">
        <v>300</v>
      </c>
      <c r="H26" t="s">
        <v>323</v>
      </c>
      <c r="J26" t="s">
        <v>387</v>
      </c>
      <c r="M26" t="s">
        <v>529</v>
      </c>
    </row>
    <row r="27" spans="7:19">
      <c r="H27" t="s">
        <v>324</v>
      </c>
      <c r="J27" t="s">
        <v>388</v>
      </c>
    </row>
    <row r="28" spans="7:19">
      <c r="H28" t="s">
        <v>325</v>
      </c>
      <c r="J28" t="s">
        <v>389</v>
      </c>
    </row>
    <row r="29" spans="7:19">
      <c r="H29" t="s">
        <v>326</v>
      </c>
      <c r="J29" t="s">
        <v>390</v>
      </c>
    </row>
    <row r="30" spans="7:19">
      <c r="H30" t="s">
        <v>327</v>
      </c>
    </row>
    <row r="31" spans="7:19">
      <c r="H31" t="s">
        <v>328</v>
      </c>
    </row>
    <row r="32" spans="7:19">
      <c r="H32" t="s">
        <v>329</v>
      </c>
    </row>
    <row r="33" spans="8:8">
      <c r="H33" t="s">
        <v>330</v>
      </c>
    </row>
    <row r="34" spans="8:8">
      <c r="H34" t="s">
        <v>331</v>
      </c>
    </row>
    <row r="35" spans="8:8">
      <c r="H35" t="s">
        <v>332</v>
      </c>
    </row>
    <row r="36" spans="8:8">
      <c r="H36" t="s">
        <v>333</v>
      </c>
    </row>
    <row r="37" spans="8:8">
      <c r="H37" t="s">
        <v>334</v>
      </c>
    </row>
    <row r="38" spans="8:8">
      <c r="H38" t="s">
        <v>335</v>
      </c>
    </row>
    <row r="39" spans="8:8">
      <c r="H39" t="s">
        <v>336</v>
      </c>
    </row>
    <row r="40" spans="8:8">
      <c r="H40" t="s">
        <v>337</v>
      </c>
    </row>
    <row r="41" spans="8:8">
      <c r="H41" t="s">
        <v>338</v>
      </c>
    </row>
    <row r="42" spans="8:8">
      <c r="H42" t="s">
        <v>339</v>
      </c>
    </row>
    <row r="43" spans="8:8">
      <c r="H43" t="s">
        <v>340</v>
      </c>
    </row>
    <row r="44" spans="8:8">
      <c r="H44" t="s">
        <v>341</v>
      </c>
    </row>
    <row r="45" spans="8:8">
      <c r="H45" t="s">
        <v>342</v>
      </c>
    </row>
    <row r="46" spans="8:8">
      <c r="H46" t="s">
        <v>343</v>
      </c>
    </row>
    <row r="47" spans="8:8">
      <c r="H47" t="s">
        <v>344</v>
      </c>
    </row>
    <row r="48" spans="8:8">
      <c r="H48" t="s">
        <v>345</v>
      </c>
    </row>
    <row r="49" spans="8:8">
      <c r="H49" t="s">
        <v>346</v>
      </c>
    </row>
    <row r="50" spans="8:8">
      <c r="H50" t="s">
        <v>347</v>
      </c>
    </row>
    <row r="51" spans="8:8">
      <c r="H51" t="s">
        <v>348</v>
      </c>
    </row>
    <row r="52" spans="8:8">
      <c r="H52" t="s">
        <v>349</v>
      </c>
    </row>
    <row r="53" spans="8:8">
      <c r="H53" t="s">
        <v>350</v>
      </c>
    </row>
    <row r="54" spans="8:8">
      <c r="H54" t="s">
        <v>351</v>
      </c>
    </row>
    <row r="55" spans="8:8">
      <c r="H55" t="s">
        <v>352</v>
      </c>
    </row>
    <row r="56" spans="8:8">
      <c r="H56" t="s">
        <v>353</v>
      </c>
    </row>
    <row r="57" spans="8:8">
      <c r="H57" t="s">
        <v>354</v>
      </c>
    </row>
    <row r="58" spans="8:8">
      <c r="H58" t="s">
        <v>355</v>
      </c>
    </row>
    <row r="59" spans="8:8">
      <c r="H59" t="s">
        <v>356</v>
      </c>
    </row>
    <row r="60" spans="8:8">
      <c r="H60" t="s">
        <v>545</v>
      </c>
    </row>
    <row r="61" spans="8:8">
      <c r="H61" t="s">
        <v>546</v>
      </c>
    </row>
  </sheetData>
  <dataValidations count="3">
    <dataValidation type="list" allowBlank="1" showInputMessage="1" showErrorMessage="1" sqref="Q18" xr:uid="{00000000-0002-0000-0A00-000000000000}">
      <formula1>Level_1</formula1>
    </dataValidation>
    <dataValidation type="list" allowBlank="1" showInputMessage="1" showErrorMessage="1" sqref="R18" xr:uid="{00000000-0002-0000-0A00-000001000000}">
      <formula1>INDIRECT(VLOOKUP($Q$18,Logic,2,0))</formula1>
    </dataValidation>
    <dataValidation type="list" allowBlank="1" showInputMessage="1" showErrorMessage="1" sqref="S18" xr:uid="{00000000-0002-0000-0A00-000002000000}">
      <formula1>INDIRECT(VLOOKUP($R$18,Logic,2,0))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43</vt:i4>
      </vt:variant>
    </vt:vector>
  </HeadingPairs>
  <TitlesOfParts>
    <vt:vector size="56" baseType="lpstr">
      <vt:lpstr>แนวทางการจัดทำ</vt:lpstr>
      <vt:lpstr>สรุปภาพรวมโครงการ</vt:lpstr>
      <vt:lpstr>No. 4</vt:lpstr>
      <vt:lpstr>IND.แผนงาน</vt:lpstr>
      <vt:lpstr>No. 4.1</vt:lpstr>
      <vt:lpstr>Ind.4</vt:lpstr>
      <vt:lpstr>Ind.4.2</vt:lpstr>
      <vt:lpstr>INDEX รายจ่าย</vt:lpstr>
      <vt:lpstr>สูตรCI</vt:lpstr>
      <vt:lpstr>ตัวอย่างสรุปภาพรวมโครงการ</vt:lpstr>
      <vt:lpstr>ตัวอย่าง No. 4</vt:lpstr>
      <vt:lpstr>ตัวอย่าง No. 4.1</vt:lpstr>
      <vt:lpstr>CIik</vt:lpstr>
      <vt:lpstr>functionalarea</vt:lpstr>
      <vt:lpstr>Level_1</vt:lpstr>
      <vt:lpstr>Level2_1</vt:lpstr>
      <vt:lpstr>Level2_2</vt:lpstr>
      <vt:lpstr>Level2_3</vt:lpstr>
      <vt:lpstr>Level2_4</vt:lpstr>
      <vt:lpstr>Level3_1</vt:lpstr>
      <vt:lpstr>Level3_2</vt:lpstr>
      <vt:lpstr>Level3_3</vt:lpstr>
      <vt:lpstr>Level3_4</vt:lpstr>
      <vt:lpstr>Level3_5</vt:lpstr>
      <vt:lpstr>Level3_6</vt:lpstr>
      <vt:lpstr>Level3_7</vt:lpstr>
      <vt:lpstr>Level3_8</vt:lpstr>
      <vt:lpstr>Level3_9</vt:lpstr>
      <vt:lpstr>Logic</vt:lpstr>
      <vt:lpstr>Logic_Table</vt:lpstr>
      <vt:lpstr>'No. 4'!Print_Area</vt:lpstr>
      <vt:lpstr>'No. 4.1'!Print_Area</vt:lpstr>
      <vt:lpstr>แนวทางการจัดทำ!Print_Area</vt:lpstr>
      <vt:lpstr>'ตัวอย่าง No. 4'!Print_Area</vt:lpstr>
      <vt:lpstr>'ตัวอย่าง No. 4.1'!Print_Area</vt:lpstr>
      <vt:lpstr>ตัวอย่างสรุปภาพรวมโครงการ!Print_Area</vt:lpstr>
      <vt:lpstr>สรุปภาพรวมโครงการ!Print_Area</vt:lpstr>
      <vt:lpstr>'No. 4.1'!Print_Titles</vt:lpstr>
      <vt:lpstr>'ตัวอย่าง No. 4.1'!Print_Titles</vt:lpstr>
      <vt:lpstr>เป้าหมายให้บริการหน่วยงาน</vt:lpstr>
      <vt:lpstr>แผนงานบูรณาการเตรียมความพร้อมเพื่อรองรับสังคมสูงวัย</vt:lpstr>
      <vt:lpstr>แผนงานพฐ.ยุท</vt:lpstr>
      <vt:lpstr>แผนงานพื้นฐานด้านการพัฒนาและเสริมสร้างศักยภาพทรัพยากรมนุษย์</vt:lpstr>
      <vt:lpstr>แผนงานยุทธศาสตร์พัฒนาศักยภาพคนตลอดช่วงชีวิต</vt:lpstr>
      <vt:lpstr>แผนงานยุทธศาสตร์สร้างเสริมให้คนมีสุขภาวะที่ดี</vt:lpstr>
      <vt:lpstr>แผนงานยุทธศาสตร์สร้างความเสมอภาคทางการศึกษา</vt:lpstr>
      <vt:lpstr>โครงการ</vt:lpstr>
      <vt:lpstr>ค.พร้อมบุคลากร</vt:lpstr>
      <vt:lpstr>ค.พร้อมพื้นที่ดำเนินโครงการ</vt:lpstr>
      <vt:lpstr>ความเสี่ยงที่อาจเกิดขึ้น</vt:lpstr>
      <vt:lpstr>นย.รัฐบาล</vt:lpstr>
      <vt:lpstr>ประเภท1</vt:lpstr>
      <vt:lpstr>ปสก.ค.เชี่ยวชาญ</vt:lpstr>
      <vt:lpstr>ผลผลิต3</vt:lpstr>
      <vt:lpstr>พันธกิจ</vt:lpstr>
      <vt:lpstr>ยุทธฯมหาลัย1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Thaneewan Ngambanharn</cp:lastModifiedBy>
  <cp:lastPrinted>2025-07-22T03:09:23Z</cp:lastPrinted>
  <dcterms:created xsi:type="dcterms:W3CDTF">2016-02-25T06:32:52Z</dcterms:created>
  <dcterms:modified xsi:type="dcterms:W3CDTF">2025-07-22T04:02:57Z</dcterms:modified>
</cp:coreProperties>
</file>