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5970" tabRatio="803" activeTab="0"/>
  </bookViews>
  <sheets>
    <sheet name="รูปแบบรายงาน301" sheetId="1" r:id="rId1"/>
    <sheet name="รูปแบบรายละเอียด" sheetId="2" r:id="rId2"/>
    <sheet name="INDEX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1" hidden="1">'รูปแบบรายละเอียด'!$A$6:$Q$159</definedName>
    <definedName name="Commitment_item">#REF!</definedName>
    <definedName name="Functional_area">'[2]Functional Area'!#REF!</definedName>
    <definedName name="fund_center">#REF!</definedName>
    <definedName name="hhsth">#REF!</definedName>
    <definedName name="IType">'[3]Income Type'!$A:$B</definedName>
    <definedName name="lklk5">#REF!</definedName>
    <definedName name="mount">'INDEX'!#REF!</definedName>
    <definedName name="_xlnm.Print_Titles" localSheetId="0">'รูปแบบรายงาน301'!$1:$7</definedName>
    <definedName name="_xlnm.Print_Titles" localSheetId="1">'รูปแบบรายละเอียด'!$6:$6</definedName>
    <definedName name="yyyr">#REF!</definedName>
    <definedName name="เส">#REF!</definedName>
    <definedName name="คณะ">'INDEX'!$C$4:$C$67</definedName>
    <definedName name="ชั้นปี">#REF!</definedName>
    <definedName name="นยว">#REF!</definedName>
    <definedName name="บน">'INDEX'!$A$5:$A$17</definedName>
    <definedName name="ประเภท">#REF!</definedName>
    <definedName name="ประเภทหลักสูตร">#REF!</definedName>
    <definedName name="ประจำเดือน">'INDEX'!$A$4:$A$17</definedName>
    <definedName name="ปรำจำเดือน">'INDEX'!#REF!</definedName>
    <definedName name="ปีงบประมาณ">#REF!</definedName>
    <definedName name="ระดับ">#REF!</definedName>
    <definedName name="หลัก">'[5]Index'!$B$193:$B$194</definedName>
    <definedName name="หลักสูตร">'[4]ส่วนงาน'!$CL$2:$CL$4</definedName>
  </definedNames>
  <calcPr fullCalcOnLoad="1"/>
</workbook>
</file>

<file path=xl/sharedStrings.xml><?xml version="1.0" encoding="utf-8"?>
<sst xmlns="http://schemas.openxmlformats.org/spreadsheetml/2006/main" count="1126" uniqueCount="343">
  <si>
    <t>หน่วยนับ</t>
  </si>
  <si>
    <t>ผลผลิต/โครงการ</t>
  </si>
  <si>
    <t>แผน</t>
  </si>
  <si>
    <t>ผล</t>
  </si>
  <si>
    <t>การปฏิบัติงาน/การใช้จ่ายงบประมาณ</t>
  </si>
  <si>
    <t xml:space="preserve">     ตำแหน่ง : </t>
  </si>
  <si>
    <t>e-mail :</t>
  </si>
  <si>
    <t>แผน / ผล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</si>
  <si>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</si>
  <si>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</si>
  <si>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</si>
  <si>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</si>
  <si>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</si>
  <si>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</si>
  <si>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</si>
  <si>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</si>
  <si>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</si>
  <si>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</si>
  <si>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</si>
  <si>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</si>
  <si>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ไตรมาส 2</t>
  </si>
  <si>
    <t>ไตรมาส 1</t>
  </si>
  <si>
    <t>ไตรมาส 3</t>
  </si>
  <si>
    <t>ไตรมาส 4</t>
  </si>
  <si>
    <t xml:space="preserve">    ผู้รายงาน : </t>
  </si>
  <si>
    <t xml:space="preserve"> โทร :</t>
  </si>
  <si>
    <t xml:space="preserve">วัน/เดือน/ปี  :  </t>
  </si>
  <si>
    <t xml:space="preserve">    </t>
  </si>
  <si>
    <t>ยุทธศาสตร์/เป้าหมาย/กลยุทธ์</t>
  </si>
  <si>
    <t>(เพื่อใช้ในการติดต่อประสานงาน)</t>
  </si>
  <si>
    <t>เป้าหมาย
หน่วยงาน</t>
  </si>
  <si>
    <r>
      <t xml:space="preserve">        q</t>
    </r>
    <r>
      <rPr>
        <sz val="16"/>
        <rFont val="AngsanaUPC"/>
        <family val="1"/>
      </rPr>
      <t xml:space="preserve"> </t>
    </r>
    <r>
      <rPr>
        <sz val="16"/>
        <rFont val="BrowalliaUPC"/>
        <family val="2"/>
      </rPr>
      <t>ผลการดำเนินงานต่ำกว่าแผน &gt;10%</t>
    </r>
  </si>
  <si>
    <r>
      <t>q</t>
    </r>
    <r>
      <rPr>
        <sz val="16"/>
        <rFont val="AngsanaUPC"/>
        <family val="1"/>
      </rPr>
      <t xml:space="preserve"> </t>
    </r>
    <r>
      <rPr>
        <sz val="16"/>
        <rFont val="BrowalliaUPC"/>
        <family val="2"/>
      </rPr>
      <t>ผลการดำเนินงานสูงกว่าแผน &gt;10%</t>
    </r>
  </si>
  <si>
    <r>
      <t>q</t>
    </r>
    <r>
      <rPr>
        <sz val="16"/>
        <rFont val="AngsanaUPC"/>
        <family val="1"/>
      </rPr>
      <t xml:space="preserve"> </t>
    </r>
    <r>
      <rPr>
        <sz val="16"/>
        <rFont val="BrowalliaUPC"/>
        <family val="2"/>
      </rPr>
      <t>กรณีอื่นๆ</t>
    </r>
  </si>
  <si>
    <t>ผลประเมินการดำเนินงาน</t>
  </si>
  <si>
    <t>คำชี้แจงสภาพปัญหาและแนวทางแก้ไข</t>
  </si>
  <si>
    <r>
      <t>หน่วยงาน ………………</t>
    </r>
    <r>
      <rPr>
        <b/>
        <sz val="20"/>
        <color indexed="10"/>
        <rFont val="TH SarabunPSK"/>
        <family val="2"/>
      </rPr>
      <t>(โปรดระบุชื่อส่วนงาน)</t>
    </r>
    <r>
      <rPr>
        <b/>
        <sz val="20"/>
        <rFont val="TH SarabunPSK"/>
        <family val="2"/>
      </rPr>
      <t>……………</t>
    </r>
  </si>
  <si>
    <t>ร้อยละ</t>
  </si>
  <si>
    <t>1. ตัวชี้วัดระดับหน่วยงาน</t>
  </si>
  <si>
    <t>2. ตัวชี้วัดระดับผลผลิต</t>
  </si>
  <si>
    <t>คน</t>
  </si>
  <si>
    <t xml:space="preserve">  2.1 เชิงปริมาณ : </t>
  </si>
  <si>
    <t xml:space="preserve">  2.2 เชิงคุณภาพ : </t>
  </si>
  <si>
    <t>ผู้สำเร็จการศึกษาด้านวิทยาศาสตร์และเทคโนโลยี</t>
  </si>
  <si>
    <t>แผนงานพื้นฐานด้านการพัฒนาและเสริมสร้างศักยภาพคน</t>
  </si>
  <si>
    <t>เป้าหมายการให้บริการหน่วยงาน : เพื่อขยายการผลิตกำลังคนด้านวิทยาศาสตร์และเทคโนโลยี เพื่อตอบสนองต่อความต้องการในการพัฒนาประเทศ</t>
  </si>
  <si>
    <t xml:space="preserve">   1.1 เชิงปริมาณ : </t>
  </si>
  <si>
    <t>ร้อยละของผู้สำเร็จการศึกษาที่ได้งานทำตรงสาขา</t>
  </si>
  <si>
    <t xml:space="preserve">    1.2 เชิงคุณภาพ : </t>
  </si>
  <si>
    <t xml:space="preserve">ร้อยละของความพึงพอใจของนายจ้างที่มีต่อผู้สำเร็จการศึกษา </t>
  </si>
  <si>
    <t xml:space="preserve">         </t>
  </si>
  <si>
    <t xml:space="preserve">    1.3 เชิงเวลา : </t>
  </si>
  <si>
    <t xml:space="preserve">ร้อยละของผู้สำเร็จการศึกษาที่ได้งานทำ ศึกษาต่อ หรือประกอบอาชีพอิสระภายในระยะเวลา 1 ปี </t>
  </si>
  <si>
    <t xml:space="preserve">             </t>
  </si>
  <si>
    <t>จำนวนผู้สำเร็จการศึกษา</t>
  </si>
  <si>
    <t xml:space="preserve">             (รายละเอียดตามเอกสารแนบ)</t>
  </si>
  <si>
    <t xml:space="preserve">จำนวนนักศึกษาเข้าใหม่ </t>
  </si>
  <si>
    <t xml:space="preserve">จำนวนนักศึกษาที่คงอยู่ </t>
  </si>
  <si>
    <t>ร้อยละของผู้สำเร็จการศึกษาจบการศึกษาตามมาตรฐานหลักสูตร</t>
  </si>
  <si>
    <t>ร้อยละของผู้สำเร็จการศึกษาที่จบการศึกษาตามหลักสูตรภายในระยะเวลาที่กำหนด</t>
  </si>
  <si>
    <t xml:space="preserve">              </t>
  </si>
  <si>
    <t xml:space="preserve">    2.3 เชิงเวลา : </t>
  </si>
  <si>
    <t>ผลผลิต/โครงการ : ผู้สำเร็จการศึกษาด้านวิทยาศาสตร์และเทคโนโลยี</t>
  </si>
  <si>
    <t>รายงานประจำเดือน :</t>
  </si>
  <si>
    <t>โปรดเลือก</t>
  </si>
  <si>
    <t>ส่วนงาน :</t>
  </si>
  <si>
    <t>จำนวนผลสะสม ตั้งแต่ต้นปี - เดือนปัจจุบัน</t>
  </si>
  <si>
    <t>ส่วนงาน</t>
  </si>
  <si>
    <t>ระดับส่วนงาน</t>
  </si>
  <si>
    <t>Internal Order</t>
  </si>
  <si>
    <t>สาขาวิชา</t>
  </si>
  <si>
    <t>ปีที่เริ่ม
รับนศ.</t>
  </si>
  <si>
    <t>ประเภท
หลักสูตร</t>
  </si>
  <si>
    <t>ระยะเวลาของ
หลักสูตร</t>
  </si>
  <si>
    <t>แผนน.ศ.เข้าใหม่</t>
  </si>
  <si>
    <t>แผนน.ศ.คงอยู่</t>
  </si>
  <si>
    <t>แผนน.ศ.สำเร็จ</t>
  </si>
  <si>
    <t>ผลน.ศ.คงอยู่เดือนปัจจุบัน</t>
  </si>
  <si>
    <t>ผลน.ศ.เข้าใหม่ทั้งสิ้น</t>
  </si>
  <si>
    <t>ผลน.ศ.สำเร็จทั้งสิ้น</t>
  </si>
  <si>
    <t>ผลน.ศ.ย้ายเข้าทั้งสิ้น</t>
  </si>
  <si>
    <t>ผลน.ศ.ย้ายออกทั้งสิ้น</t>
  </si>
  <si>
    <t>คณะเทคโนโลยีสารสนเทศและการสื่อสาร</t>
  </si>
  <si>
    <t>ปริญญาตรี</t>
  </si>
  <si>
    <t>136022116436 วท.บ.(เทคโนโลยีสารสนเทศและการสื่อสาร)</t>
  </si>
  <si>
    <t>นานาชาติ</t>
  </si>
  <si>
    <t>4 ปี</t>
  </si>
  <si>
    <t>ปริญญาโท</t>
  </si>
  <si>
    <t>136024149536 วท.ม. : วิทยาการคอมพิวเตอร์ (int)(พิเศษ)</t>
  </si>
  <si>
    <t>2 ปี</t>
  </si>
  <si>
    <t>ปริญญาเอก</t>
  </si>
  <si>
    <t>136026M38436 ปร.ด. : วิทยาการคอมพิวเตอร์ (int)</t>
  </si>
  <si>
    <t>5 ปี</t>
  </si>
  <si>
    <t>136024187536 วท.ม. เทคโนโลยีเกมและเกมมิฟิเคชัน (int) (พิเศษ)</t>
  </si>
  <si>
    <t>1 ปี</t>
  </si>
  <si>
    <t>136024186536 วท.ม. ความมั่นคงไซเบอร์และการประกันสารสนเทศ (int) (พิเศษ)</t>
  </si>
  <si>
    <t>คณะวิทยาศาสตร์</t>
  </si>
  <si>
    <t>ไทย</t>
  </si>
  <si>
    <t>101012107109 วท.บ.(เคมี)</t>
  </si>
  <si>
    <t>101012124109 วท.บ.(ฟิสิกส์)</t>
  </si>
  <si>
    <t>109012126409 วท.บ.(วิทยาศาสตร์ชีวการแพทย์)</t>
  </si>
  <si>
    <t>6 ปี</t>
  </si>
  <si>
    <t>วิทยาเขตกาญจนบุรี</t>
  </si>
  <si>
    <t>101012102138 วท.บ.(วิทยาศาสตร์การเกษตร)</t>
  </si>
  <si>
    <t>101012110138 วท.บ.(ชีววิทยาเชิงอนุรักษ์)</t>
  </si>
  <si>
    <t>101012114138 วท.บ.(เทคโนโลยีการอาหาร)</t>
  </si>
  <si>
    <t>101012115138 วท.บ.(ธรณีศาสตร์)</t>
  </si>
  <si>
    <t xml:space="preserve">xxxxx หลักสูตรวิศวกรรมศาสตรบัณฑิต (วิศวกรรมสิ่งแวดล้อมและการจัดการภัยพิบัติ) </t>
  </si>
  <si>
    <t>xxxxx หลักสูตรบัญชีบัณฑิต</t>
  </si>
  <si>
    <t>วิทยาลัยนานาชาติ</t>
  </si>
  <si>
    <t>วิทยาลัยดุริยางคศิลป์</t>
  </si>
  <si>
    <t>คณะวิศวกรรมศาสตร์</t>
  </si>
  <si>
    <t>110032208110 วศ.บ.(วิศวกรรมเครื่องกล)</t>
  </si>
  <si>
    <t>110052207110 วศ.บ.(วิศวกรรมอุตสาหการ)</t>
  </si>
  <si>
    <t>110042206110 วศ.บ.(วิศวกรรมไฟฟ้า)</t>
  </si>
  <si>
    <t>110022202110 วศ.บ.(วิศวกรรมเคมี)</t>
  </si>
  <si>
    <t>110062203110 วศ.บ.(วิศวกรรมโยธา)</t>
  </si>
  <si>
    <t>110082205110 วศ.บ.(วิศวกรรมคอมพิวเตอร์)</t>
  </si>
  <si>
    <t>110042204110 วศ.บ.(วิศวกรรมไฟฟ้าสื่อสาร)</t>
  </si>
  <si>
    <t>110082205410 วศ.บ.วิศวกรรมคอมพิวเตอร์ (int)</t>
  </si>
  <si>
    <t>3 ปี</t>
  </si>
  <si>
    <t>สถาบันนวัตกรรมการเรียนรู้</t>
  </si>
  <si>
    <t>101014159434 วท.ม : วิทยาศาสตร์&amp;เทคโนโลยีศึกษา (int)</t>
  </si>
  <si>
    <t>101016M45434 ปร.ด. : วิทยาศาสตร์&amp;เทคโนโลยีศึกษา (int)</t>
  </si>
  <si>
    <t>สถาบันชีววิทยาศาสตร์โมเลกุล</t>
  </si>
  <si>
    <t>101014138422 วท.ม.:พันธุฯระดับโมเลกุล&amp;พันธุวิศวฯ(int)</t>
  </si>
  <si>
    <t>สถาบันโภชนาการ</t>
  </si>
  <si>
    <t xml:space="preserve">คณะสิ่งแวดล้อมและทรัพยากรศาสตร์ </t>
  </si>
  <si>
    <t>101012111115 วท.บ.(วิทยาศาสตร์และเทคโนโลยีสิ่งแวดล้อม</t>
  </si>
  <si>
    <t>วทบ. (สาขาวิชาการจัดการทรัพยากรธรรมชาติและสิ่งแวดล้อม)</t>
  </si>
  <si>
    <t>101014127115 วท.ม. เทคโนโลยีการจัดการสิ่งแวดล้อม</t>
  </si>
  <si>
    <t>101014127215 วท.ม.เทคโนโลยีการจัดการสิ่งแวดล้อ(พิเศษ)</t>
  </si>
  <si>
    <t>101014180115 วท.ม.เทคโนโลยีที่เหมาะสม&amp;นวัตกรรม-ENAS</t>
  </si>
  <si>
    <t>101014179115 วท.ม.การจัดการเมืองน่าอยู่ฯ-ENLE</t>
  </si>
  <si>
    <t>101014179215 วท.ม.การจัดการเมืองน่าอยู่ฯ-ENLE(พิเศษ)</t>
  </si>
  <si>
    <t>101014132415 วท.ม : นิเวศวิทยาอุตสาหกรรม&amp;สวล. (int)</t>
  </si>
  <si>
    <t>101014170415 วท.ม.การจัดการสิ่งแวดล้อม&amp;เทคโนโลยีฯ-int</t>
  </si>
  <si>
    <t>101014104415 วท.ม : การจัดการทรัพยากรธรรมชาติ (int)</t>
  </si>
  <si>
    <t>101016M53415 ปร.ด. : สิ่งแวดล้อม&amp;ทรัพยากรศาสตร์ (int)</t>
  </si>
  <si>
    <t>115024180215 วท.ม.เทคโนโลยีที่เหมาะสมฯ(พิเศษ)-ENSAS</t>
  </si>
  <si>
    <t>วทม.การจัดการเมืองน่าอยู่ฯ (พิเศษ)(ลำปาง)</t>
  </si>
  <si>
    <t>สรุปรวมผลตัวชี้วัดนักศึกษา ประจำเดือน</t>
  </si>
  <si>
    <t>ผลน.ศ.เลิกศึกษาทั้งสิ้น</t>
  </si>
  <si>
    <t>ประจำเดือน</t>
  </si>
  <si>
    <t>ตุลาคม</t>
  </si>
  <si>
    <t>0118วิทยาเขตนครสวรรค์</t>
  </si>
  <si>
    <t>พฤศจิกายน</t>
  </si>
  <si>
    <t>0119วิทยาเขตอำนาจเจริญ</t>
  </si>
  <si>
    <t>ธันวาคม</t>
  </si>
  <si>
    <t>0101สำนักงานอธิการบดี</t>
  </si>
  <si>
    <t>มกราคม</t>
  </si>
  <si>
    <t>0102กองบริหารงานทั่วไป</t>
  </si>
  <si>
    <t>กุมภาพันธ์</t>
  </si>
  <si>
    <t>0103กองแผนงาน</t>
  </si>
  <si>
    <t>มีนาคม</t>
  </si>
  <si>
    <t>0104กองคลัง</t>
  </si>
  <si>
    <t>เมษายน</t>
  </si>
  <si>
    <t>0105กองบริหารงานวิจัย</t>
  </si>
  <si>
    <t>พฤษภาคม</t>
  </si>
  <si>
    <t>0106กองทรัพยากรบุคคล</t>
  </si>
  <si>
    <t>มิถุนายน</t>
  </si>
  <si>
    <t>0107กองวิเทศสัมพันธ์</t>
  </si>
  <si>
    <t>กรกฎาคม</t>
  </si>
  <si>
    <t>0108กองกิจการนักศึกษา</t>
  </si>
  <si>
    <t>สิงหาคม</t>
  </si>
  <si>
    <t>0109กองกายภาพและสิ่งแวดล้อม</t>
  </si>
  <si>
    <t>กันยายน</t>
  </si>
  <si>
    <t>0110ศูนย์บริหารสินทรัพย์</t>
  </si>
  <si>
    <t>0111ศูนย์บริหารจัดการความเสี่ยง</t>
  </si>
  <si>
    <t>0112กองบริหารการศึกษา</t>
  </si>
  <si>
    <t>0113ศูนย์ทรัพย์สินทางปัญญา</t>
  </si>
  <si>
    <t>0114ศูนย์พัฒนาปัญญาคม</t>
  </si>
  <si>
    <t>0115กองบริการสารสนเทศ</t>
  </si>
  <si>
    <t>0116กองกฎหมาย</t>
  </si>
  <si>
    <t>0117กองพัฒนาคุณภาพ</t>
  </si>
  <si>
    <t>0120ศูนย์ตรวจสอบภายใน</t>
  </si>
  <si>
    <t>0121ศูนย์ส่งเสริมจริยธรรมการวิจัยในคน</t>
  </si>
  <si>
    <t>0122ศูนย์จิตตปัญญาศึกษา</t>
  </si>
  <si>
    <t>0123โครงการจัดตั้งสถาบันสิทธิมนุษยชนและสันติศึกษา</t>
  </si>
  <si>
    <t>0200บัณฑิตวิทยาลัย</t>
  </si>
  <si>
    <t>0300คณะทันตแพทยศาสตร์</t>
  </si>
  <si>
    <t>0400คณะเทคนิคการแพทย์</t>
  </si>
  <si>
    <t>0500คณะพยาบาลศาสตร์</t>
  </si>
  <si>
    <t>0600คณะแพทยศาสตร์โรงพยาบาลรามาธิบดี</t>
  </si>
  <si>
    <t>0701คณะแพทยศาสตร์ศิริราชพยาบาล</t>
  </si>
  <si>
    <t>0800คณะเภสัชศาสตร์</t>
  </si>
  <si>
    <t>0900คณะวิทยาศาสตร์</t>
  </si>
  <si>
    <t>1000คณะวิศวกรรมศาสตร์</t>
  </si>
  <si>
    <t>1100คณะเวชศาสตร์เขตร้อน</t>
  </si>
  <si>
    <t>1200คณะสังคมศาสตร์และมนุษยศาสตร์</t>
  </si>
  <si>
    <t>1300คณะสัตวแพทยศาสตร์</t>
  </si>
  <si>
    <t>1400คณะสาธารณสุขศาสตร์</t>
  </si>
  <si>
    <t>1500คณะสิ่งแวดล้อมและทรัพยากรศาสตร์</t>
  </si>
  <si>
    <t>1600วิทยาลัยราชสุดา</t>
  </si>
  <si>
    <t>1700วิทยาลัยวิทยาศาสตร์และเทคโนโลยีการกีฬา</t>
  </si>
  <si>
    <t>1800สถาบันพัฒนาสุขภาพอาเซียน</t>
  </si>
  <si>
    <t>1900สถาบันวิจัยประชากรและสังคม</t>
  </si>
  <si>
    <t>2000สถาบันวิจัยภาษาและวัฒนธรรมเอเชีย</t>
  </si>
  <si>
    <t>2100สถาบันโภชนาการ</t>
  </si>
  <si>
    <t>2200สถาบันชีววิทยาศาสตร์โมเลกุล</t>
  </si>
  <si>
    <t>2300สถาบันแห่งชาติเพื่อการพัฒนาเด็กและครอบครัว</t>
  </si>
  <si>
    <t>2400ศูนย์การแพทย์กาญจนาภิเษก</t>
  </si>
  <si>
    <t>2500ศูนย์ตรวจสอบสารต้องห้ามในนักกีฬา</t>
  </si>
  <si>
    <t>2800ศูนย์สัตว์ทดลองแห่งชาติ</t>
  </si>
  <si>
    <t>2900หอสมุดและคลังความรู้มหาวิทยาลัยมหิดล</t>
  </si>
  <si>
    <t>3000วิทยาลัยนานาชาติ</t>
  </si>
  <si>
    <t>3100วิทยาลัยดุริยางคศิลป์</t>
  </si>
  <si>
    <t>3200วิทยาลัยการจัดการ</t>
  </si>
  <si>
    <t>3300วิทยาลัยศาสนศึกษา</t>
  </si>
  <si>
    <t>3400สถาบันนวัตกรรมการเรียนรู้</t>
  </si>
  <si>
    <t>3500คณะศิลปศาสตร์</t>
  </si>
  <si>
    <t>3600คณะเทคโนโลยีสารสนเทศและการสื่อสาร</t>
  </si>
  <si>
    <t>3700สำนักงานสภามหาวิทยาลัย</t>
  </si>
  <si>
    <t>3800วิทยาเขตกาญจนบุรี</t>
  </si>
  <si>
    <t>3900คณะกายภาพบำบัด</t>
  </si>
  <si>
    <t>4000ศูนย์จิตตปัญญาศึกษา</t>
  </si>
  <si>
    <t>4100ศูนย์ศึกษาและพัฒนาสันติวิธี</t>
  </si>
  <si>
    <t>4200ศูนย์สิทธิมนุษยชนศึกษาและการพัฒนาสังคม</t>
  </si>
  <si>
    <t>109012127409 วท.บ.(วิทยาศาสตร์และวิศวกรรมนาโน)</t>
  </si>
  <si>
    <t>109012142409 วท.บ.(คณิตศาสตร์อุตสาหการ)</t>
  </si>
  <si>
    <t>109012144409 วท.บ.(ชีวนวัตกรรม)</t>
  </si>
  <si>
    <t>110072201110 วศ.บ.(วิศวกรรมชีวการแพทย์) (int) (ปรับจากไทย)</t>
  </si>
  <si>
    <t>xxxxx วศ.บ. (วิศวกรรมอุตสาหการ) (int)</t>
  </si>
  <si>
    <t>xxxxx วศ.บ.(วิศวกรรมเคมี) (int)</t>
  </si>
  <si>
    <t>110024201410 วศ.ม. (วิศวกรรมเคมีบูรณาการ) (int)</t>
  </si>
  <si>
    <t>110034202110 วศ.ม. (วิศวกรรมเครื่องกล)</t>
  </si>
  <si>
    <t>110044207210 วศ.ม.(สถาปัตยกรรมการจัดการองค์กร) (พิเศษ)</t>
  </si>
  <si>
    <t>110064204410 วศ.ม. (วิศวกรรมโยธา) (int)</t>
  </si>
  <si>
    <t>110064205410 วศ.ม. (วิศวกรรมสิ่งแวดล้อมและทรัพยากรน้ำ) (int)</t>
  </si>
  <si>
    <t>110074203410 วศ.ม. (วิศวกรรมชีวการแพทย์) (int)</t>
  </si>
  <si>
    <t>110094126210 วท.ม. (การจัดการเทคโนโลยีสารสนเทศ) (พิเศษ)</t>
  </si>
  <si>
    <t>xxxxx วศ.ม. (ระบบขนส่งทางราง) (int)</t>
  </si>
  <si>
    <t>xxxxx วศ.ม. (โลจิสติกส์และโซ่อุปทาน) (int)</t>
  </si>
  <si>
    <t>xxxxx วศ.ม. (วิศวกรรมเคมี)</t>
  </si>
  <si>
    <t>110056M03410 ปร.ด. (การจัดการโลจิสติกส์และวิศวกรรม) (int)</t>
  </si>
  <si>
    <t>110076M47410 ปร.ด. (วิศวกรรมชีวการแพทย์) (int)</t>
  </si>
  <si>
    <t>xxxxx ปรด. (วิศวกรรมเคมีบูรณาการ) (int)</t>
  </si>
  <si>
    <t>xxxxx ปรด.(การจัดการเทคโนโลยีสารสนเทศ)</t>
  </si>
  <si>
    <t>xxxxx ปรด.(วิศวกรรมคอมพิวเตอร์) (int)</t>
  </si>
  <si>
    <t>xxxxx ปรด.(วิศวกรรมเครื่องกล)</t>
  </si>
  <si>
    <t>xxxxx ปรด.(สิ่งแวดล้อมและทรัพยากรน้ำ)</t>
  </si>
  <si>
    <t>โครงการจัดตั้งวิทยาเขตอำนาจเจริญ</t>
  </si>
  <si>
    <t>วิทยาศาสตร์บัณฑิต (เกษตรศาสตร์)</t>
  </si>
  <si>
    <t>xxxxx หลักสูตรวิทยาศาสตรมหาบัณฑิต (ความยั่งยืนทางทรัพยากรอาหารและระบบนิเวทศ์)</t>
  </si>
  <si>
    <t>131022F01131 ดุริยางคศาสตรบัณฑิต : แขนงวิชาดนตรีแจ๊ส</t>
  </si>
  <si>
    <t>131022F02131 ดุริยางคศาสตรบัณฑิต:วิชาการประพันธ์เพลง</t>
  </si>
  <si>
    <t>131022F03131 ดุริยางคศาสตรบัณฑิต : วิชาดนตรีสมัยนิยม</t>
  </si>
  <si>
    <t>131022F04131 ดุริยางคศาสตรบัณฑิต: แขนงวิชาธุรกิจดนตรี</t>
  </si>
  <si>
    <t>131022F05131 ดุริยางคศาสตรบัณฑิต: แขนงวิชาดนตรีปฏิบัต</t>
  </si>
  <si>
    <t>131022F06131 ดุริยางคศาสตรบัณฑิต : วิชาเทคโนโลยีดนตรี</t>
  </si>
  <si>
    <t>131022F07131 ดุริยางคศาสตรบัณฑิต : ดนตรีไทยและดนตรีฯ</t>
  </si>
  <si>
    <t>131022F08131 ดุริยางคศาสตรบัณฑิต ดนตรีศึกษาการสอน</t>
  </si>
  <si>
    <t>131022F09131 ดุริยางคศาสตรบัณฑิต แขนงละครเพลง</t>
  </si>
  <si>
    <t>131024A04131 ศศ.ม. : ดนตรี</t>
  </si>
  <si>
    <t>131024F01431 ดุริยางคศาสตรมหาบัณฑิต</t>
  </si>
  <si>
    <t>131026F01431 ดุริยางคศาสตรดุษฎีบัณฑิต (int)</t>
  </si>
  <si>
    <t>131026M16131 ปร.ด. : ดนตรี</t>
  </si>
  <si>
    <t>ปร.ด. : ชีววิทยาศาสตร์เชิงระบบ</t>
  </si>
  <si>
    <t>121014140121 วท.ม : พิษวิทยาและโภชนาการเพื่ออาหารปลอดภัย</t>
  </si>
  <si>
    <t>121014171421 วท.ม.โภชนาการและการกำหนดอาหาร int</t>
  </si>
  <si>
    <t>121014174421 วท.ม.วิทยาศาสตร์การอาหารเพื่อโภชนาการ int</t>
  </si>
  <si>
    <t>แผน/ผลการปฏิบัติงานและการใช้จ่ายงบประมาณ ประจำปีงบประมาณ พ.ศ. 2563</t>
  </si>
  <si>
    <t>เป้าหมาย
ตาม พรบ. ปี 2563</t>
  </si>
  <si>
    <t>แผน/ผลการปฎิบัติงานตามเป้าหมายหน่วยงาน/ผลผลิต ประจำปีงบประมาณ พ.ศ. 2563</t>
  </si>
  <si>
    <t>ผลน.ศ.คงอยู่เดือนกันยายน62</t>
  </si>
  <si>
    <t>109032101409 วท.บ.(คณิตศาสตร์ประกันภัย)</t>
  </si>
  <si>
    <t>109032117109 วท.บ.(คณิตศาสตร์)</t>
  </si>
  <si>
    <t>109042107109 วท.บ.(เคมี)</t>
  </si>
  <si>
    <t>109072105109 วท.บ.(ชีววิทยา)</t>
  </si>
  <si>
    <t>109082106109 วท.บ.(เทคโนโลยีชีวภาพ)</t>
  </si>
  <si>
    <t>109102125109 วท.บ.(พฤกษศาสตร์)</t>
  </si>
  <si>
    <t>109112124109 วท.บ.(ฟิสิกส์)</t>
  </si>
  <si>
    <t>109024103409 วท.ม : กายวิภาคฯ&amp;ชีววิทยาโครงสร้าง (int)</t>
  </si>
  <si>
    <t>109014131409 วท.ม : นิติวิทยาศาสตร์ (int)</t>
  </si>
  <si>
    <t>109014139409 วท.ม : พิษวิทยา (int)</t>
  </si>
  <si>
    <t>109014160409 วท.ม : วิทยาศาสตร์&amp;วิศวกรรมวัสดุ (int)</t>
  </si>
  <si>
    <t>109034107409 วท.ม : คณิตศาสตร์ประยุกต์ (int)</t>
  </si>
  <si>
    <t>109044109409 วท.ม : เคมีเชิงฟิสิกส์ (int)</t>
  </si>
  <si>
    <t>109044110109 วท.ม:เคมีวิเคราะห์&amp;เคมีอนินทรีย์ประยุกต์</t>
  </si>
  <si>
    <t>109044111409 วท.ม : เคมีอินทรีย์ (int)</t>
  </si>
  <si>
    <t>109044143409 วท.ม : ฟิสิกส์เชิงเคมี (int)</t>
  </si>
  <si>
    <t>109044158109 วท.ม : วิทยาศาสตร์&amp;เทคโนโลยีพอลิเมอร์</t>
  </si>
  <si>
    <t>109044158409 วิทยาศาสตร์มหาบัณฑิต สาขาเคมี (int)</t>
  </si>
  <si>
    <t>109054113409 วท.ม : จุลชีววิทยาและวิทยาภูมิคุ้มกัน(int)</t>
  </si>
  <si>
    <t>109064114409 วท.ม : ชีวเคมี (int)</t>
  </si>
  <si>
    <t>109074116409 วท.ม : ชีววิทยาสภาวะแวดล้อม (int)</t>
  </si>
  <si>
    <t>109084128409 วท.ม : เทคโนโลยีชีวภาพ (int)</t>
  </si>
  <si>
    <t>109094135409 วท.ม : พยาธิชีววิทยา (int)</t>
  </si>
  <si>
    <t>109104150400 วท.ม : วิทยาการพืช (int)</t>
  </si>
  <si>
    <t>109112124109 วท.ม : ฟิสิกส์ (int)</t>
  </si>
  <si>
    <t>109124145409 วท.ม : เภสัชวิทยา (int)</t>
  </si>
  <si>
    <t>109134162409 วท.ม : สรีรวิทยา (int)</t>
  </si>
  <si>
    <t>109134164409 วท.ม : สรีรวิทยาการออกกำลังกาย (int)</t>
  </si>
  <si>
    <t>109026M02409 ปร.ด. : กายวิภาคฯ&amp;ชีววิทยาโครงสร้าง(int)</t>
  </si>
  <si>
    <t>109036M05409 ปร.ด. : คณิตศาสตร์ (int)</t>
  </si>
  <si>
    <t>109016M28409 ปร.ด. : พิษวิทยา (int)</t>
  </si>
  <si>
    <t>109016M46409 ปร.ด. : วิทยาศาสตร์&amp;วิศวกรรมวัสดุ (int)</t>
  </si>
  <si>
    <t>109016M48400 ปร.ด. : เวชศาสตร์ระดับโมเลกุล (int)</t>
  </si>
  <si>
    <t>109046M06409 ปร.ด. : เคมีเชิงฟิสิกส์ (int)</t>
  </si>
  <si>
    <t>109046M07409 ปร.ด. : เคมีวิเคราะห์ (int)</t>
  </si>
  <si>
    <t>109046M08409 ปร.ด. : เคมีอนินทรีย์ (int)</t>
  </si>
  <si>
    <t>109046M09409 ปร.ด. : เคมีอินทรีย์ (int)</t>
  </si>
  <si>
    <t>109046M31409 ปร.ด. : ฟิสิกส์เชิงเคมี (int)</t>
  </si>
  <si>
    <t>109046M44409 ปร.ด. : วิทยาศาสตร์&amp;เทคโนโลยีพอลิเมอร (i</t>
  </si>
  <si>
    <t>109046M63409 ปร.ด. สาขาเคมี (int)</t>
  </si>
  <si>
    <t>109056M10409 ปร.ด. : จุลชีววิทยาและวิทยาภูมิคุ้มกัน (int)</t>
  </si>
  <si>
    <t>109066M13407 ปร.ด. : ชีวเคมี (int)</t>
  </si>
  <si>
    <t>109076M14409 ปร.ด. : ชีววิทยา (int)</t>
  </si>
  <si>
    <t>109086M19409 ปร.ด. : เทคโนโลยีชีวภาพ (int)</t>
  </si>
  <si>
    <t>109096M25409 ปร.ด. : พยาธิชีววิทยา (int)</t>
  </si>
  <si>
    <t>109116M30409 ปร.ด. : ฟิสิกส์ (int)</t>
  </si>
  <si>
    <t>109126M35409 ปร.ด. : เภสัชวิทยา (int)</t>
  </si>
  <si>
    <t>109136M42409 ปร.ด. : วิทยาศาสตร์การออกกำลังกาย (int)</t>
  </si>
  <si>
    <t>109136M50409 ปร.ด. : สรีรวิทยา (int)</t>
  </si>
  <si>
    <t>109012128409 วท.บ.(ชีววิทยาสภาวะแวดล้อม)</t>
  </si>
  <si>
    <t>109106M80409 ปร.ด. : พฤกษศาสตร์ (int)</t>
  </si>
  <si>
    <t>110084208110 วศ.ม.(วิศวกรรมคอมพิวเตอร์) (พิเศษ)</t>
  </si>
  <si>
    <t>xxxxxวศ.บ.(วิศวกรรมชีวการแพทย์) (int)  (ปรับมาจากหลักสูตรไทย)</t>
  </si>
  <si>
    <t>110054206110 วศ.ม. (วิศวกรรมอุตสาหการ) (ปกติ) (พิเศษ)  (เพิ่มแผนการศึกษาภาคพิเศษ)</t>
  </si>
  <si>
    <t>110044209110 วศ.ม. วิศวกรรมไฟฟ้า (ปรับชื่อหลักสูตรและปรับเป็นหลักสูตรนานาชาติ)</t>
  </si>
  <si>
    <t>xxxxx วศ.ม. วิศวกรรมไฟฟ้าและอิเล็กทรอนิกส์ (int)  ปรับชื่อมาจากหลักสูตรไฟฟ้า</t>
  </si>
  <si>
    <t>xxxxx ปรด. (วิศวกรรมโยธา)      (ยังไม่เปิด)</t>
  </si>
  <si>
    <t>115024170515 วท.ม.การจัดการสิ่งแวดล้อมฯ (พิเศษ)-ENMTS</t>
  </si>
  <si>
    <t>xxxxx หลักสูตรบริหารธุรกิจ(การจัดการ) *เปลี่ยนจากชื่อเดิม หลักสูตรการจัดการบัณฑิต (101012D00138)</t>
  </si>
  <si>
    <t>ม.4-ม.6</t>
  </si>
  <si>
    <t>131021801131 ประกาศนียบัตรวิชาชีพดนตรีเตรียมอุดมดนตรี</t>
  </si>
  <si>
    <t>101012109430 วท.บ.(วิทยาการคอมพิวเตอร์)</t>
  </si>
  <si>
    <t>101012113430 วท.บ.(วิทยาศาสตร์และเทคโนโลยีการอาหาร)</t>
  </si>
  <si>
    <t>130052104430 วท.บ.(วิทยาศาสตร์ชีวภาพ)</t>
  </si>
  <si>
    <t>101012103430 วท.บ.(คณิตศาสตร์ประยุกต์)</t>
  </si>
  <si>
    <t>101012112430 วท.บ.(วิทยาศาสตร์สิ่งแวดล้อม)</t>
  </si>
  <si>
    <t>101012205110 วศ.บ.(วิศวกรรมคอมพิวเตอร์)</t>
  </si>
  <si>
    <t xml:space="preserve">หลักสูตรบริหารธุรกิจมหาบัณฑิต </t>
  </si>
  <si>
    <t xml:space="preserve">หลักสูตรการจัดการมหาบัณฑิต สาขาวิชาการท่องเที่ยวและบริการนานาชาติ </t>
  </si>
  <si>
    <t>วท.ม : พิษวิทยาและโภชนาการเพื่ออาหารปลอดภัย</t>
  </si>
  <si>
    <t>101016M27422 ปร.ด. : พันธุฯระดับโมเลกุล&amp;พันธุวิศวฯ (int)</t>
  </si>
  <si>
    <t xml:space="preserve">สถาบันแห่งชาติเพื่อการพัฒนาเด็กและครอบครัว </t>
  </si>
  <si>
    <t>101014137123 วท.ม : พัฒนาการมนุษย์</t>
  </si>
  <si>
    <t>101014137223 วท.ม : พัฒนาการมนุษย์ (พิเศษ)</t>
  </si>
  <si>
    <t>วทม.จิตวิทยาเด็ก วัยรุ่นและครอบครัว</t>
  </si>
  <si>
    <t>5ปี</t>
  </si>
  <si>
    <t>ร้อยละของนักศึกษาระดับปริญญาตรีที่ถูกพัฒนาให้เป็น Global Citizen และ Global Talents</t>
  </si>
  <si>
    <t>ร้อยละของหลักสูตรที่ได้รับการรับรองคุณภาพมาตรฐานะดับสากล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</si>
</sst>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0.0"/>
    <numFmt numFmtId="187" formatCode="0.000"/>
    <numFmt numFmtId="188" formatCode="_(* #,##0.000_);_(* \(#,##0.000\);_(* &quot;-&quot;??_);_(@_)"/>
    <numFmt numFmtId="189" formatCode="_-* #,##0.000_-;\-* #,##0.000_-;_-* &quot;-&quot;???_-;_-@_-"/>
    <numFmt numFmtId="190" formatCode="0.0000"/>
    <numFmt numFmtId="191" formatCode="_-* #,##0.000_-;\-* #,##0.00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_(* #,##0.0000_);_(* \(#,##0.0000\);_(* &quot;-&quot;??_);_(@_)"/>
    <numFmt numFmtId="196" formatCode="_-* #,##0_-;\-* #,##0_-;_-* &quot;-&quot;??_-;_-@_-"/>
    <numFmt numFmtId="197" formatCode="0.0000000"/>
    <numFmt numFmtId="198" formatCode="0.000000"/>
    <numFmt numFmtId="199" formatCode="0.00000"/>
    <numFmt numFmtId="200" formatCode="[$-409]dddd\,\ mmmm\ d\,\ yyyy"/>
    <numFmt numFmtId="201" formatCode="[$-409]h:mm:ss\ AM/PM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Cordia New"/>
      <family val="2"/>
    </font>
    <font>
      <sz val="8"/>
      <name val="Arial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color indexed="17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indexed="12"/>
      <name val="TH SarabunPSK"/>
      <family val="2"/>
    </font>
    <font>
      <sz val="16"/>
      <name val="Wingdings"/>
      <family val="0"/>
    </font>
    <font>
      <sz val="16"/>
      <name val="AngsanaUPC"/>
      <family val="1"/>
    </font>
    <font>
      <sz val="16"/>
      <name val="BrowalliaUPC"/>
      <family val="2"/>
    </font>
    <font>
      <sz val="16"/>
      <name val="Arial"/>
      <family val="2"/>
    </font>
    <font>
      <sz val="14"/>
      <name val="BrowalliaUPC"/>
      <family val="2"/>
    </font>
    <font>
      <sz val="10"/>
      <name val="BrowalliaUPC"/>
      <family val="2"/>
    </font>
    <font>
      <b/>
      <sz val="20"/>
      <name val="TH SarabunPSK"/>
      <family val="2"/>
    </font>
    <font>
      <b/>
      <sz val="24"/>
      <name val="TH SarabunPSK"/>
      <family val="2"/>
    </font>
    <font>
      <sz val="24"/>
      <name val="TH SarabunPSK"/>
      <family val="2"/>
    </font>
    <font>
      <b/>
      <sz val="20"/>
      <color indexed="10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6"/>
      <color indexed="10"/>
      <name val="TH SarabunPSK"/>
      <family val="2"/>
    </font>
    <font>
      <b/>
      <sz val="18"/>
      <color indexed="8"/>
      <name val="TH SarabunPSK"/>
      <family val="2"/>
    </font>
    <font>
      <b/>
      <sz val="20"/>
      <color indexed="8"/>
      <name val="TH SarabunPSK"/>
      <family val="2"/>
    </font>
    <font>
      <b/>
      <sz val="20"/>
      <color indexed="9"/>
      <name val="TH SarabunPSK"/>
      <family val="2"/>
    </font>
    <font>
      <b/>
      <sz val="26"/>
      <color indexed="8"/>
      <name val="TH SarabunPSK"/>
      <family val="2"/>
    </font>
    <font>
      <b/>
      <sz val="22"/>
      <color indexed="8"/>
      <name val="TH SarabunPSK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20"/>
      <color theme="0"/>
      <name val="TH SarabunPSK"/>
      <family val="2"/>
    </font>
    <font>
      <b/>
      <sz val="26"/>
      <color theme="1"/>
      <name val="TH SarabunPSK"/>
      <family val="2"/>
    </font>
    <font>
      <b/>
      <sz val="22"/>
      <color theme="1"/>
      <name val="TH SarabunPSK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>
        <color theme="3" tint="0.7999799847602844"/>
      </right>
      <top style="medium"/>
      <bottom style="medium"/>
    </border>
    <border>
      <left style="thin">
        <color theme="3" tint="0.7999799847602844"/>
      </left>
      <right style="thin">
        <color theme="3" tint="0.7999799847602844"/>
      </right>
      <top style="medium"/>
      <bottom style="medium"/>
    </border>
    <border>
      <left style="thin">
        <color theme="3" tint="0.7999799847602844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2060"/>
      </left>
      <right>
        <color indexed="63"/>
      </right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5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</cellStyleXfs>
  <cellXfs count="20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7" fillId="0" borderId="0" xfId="98" applyFont="1" applyBorder="1">
      <alignment/>
      <protection/>
    </xf>
    <xf numFmtId="0" fontId="8" fillId="0" borderId="0" xfId="98" applyFont="1" applyBorder="1" applyAlignment="1">
      <alignment/>
      <protection/>
    </xf>
    <xf numFmtId="0" fontId="9" fillId="0" borderId="0" xfId="98" applyFont="1" applyBorder="1" applyAlignment="1">
      <alignment/>
      <protection/>
    </xf>
    <xf numFmtId="0" fontId="9" fillId="0" borderId="0" xfId="98" applyFont="1" applyBorder="1">
      <alignment/>
      <protection/>
    </xf>
    <xf numFmtId="0" fontId="9" fillId="0" borderId="10" xfId="0" applyFont="1" applyBorder="1" applyAlignment="1">
      <alignment horizontal="left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9" fillId="0" borderId="18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9" fillId="0" borderId="20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wrapText="1"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9" fillId="0" borderId="20" xfId="0" applyFont="1" applyFill="1" applyBorder="1" applyAlignment="1">
      <alignment vertical="top" wrapText="1"/>
    </xf>
    <xf numFmtId="0" fontId="7" fillId="0" borderId="20" xfId="0" applyFont="1" applyFill="1" applyBorder="1" applyAlignment="1">
      <alignment wrapText="1"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6" fillId="0" borderId="11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31" xfId="0" applyFont="1" applyBorder="1" applyAlignment="1">
      <alignment vertical="top"/>
    </xf>
    <xf numFmtId="0" fontId="9" fillId="0" borderId="32" xfId="0" applyFont="1" applyBorder="1" applyAlignment="1">
      <alignment horizontal="left" vertical="top"/>
    </xf>
    <xf numFmtId="0" fontId="5" fillId="0" borderId="18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31" xfId="0" applyFont="1" applyBorder="1" applyAlignment="1">
      <alignment horizontal="left" vertical="top"/>
    </xf>
    <xf numFmtId="0" fontId="9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12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34" xfId="0" applyFont="1" applyBorder="1" applyAlignment="1">
      <alignment/>
    </xf>
    <xf numFmtId="0" fontId="17" fillId="0" borderId="0" xfId="0" applyFont="1" applyBorder="1" applyAlignment="1">
      <alignment/>
    </xf>
    <xf numFmtId="0" fontId="11" fillId="0" borderId="3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9" fillId="0" borderId="39" xfId="0" applyFont="1" applyBorder="1" applyAlignment="1">
      <alignment horizontal="left"/>
    </xf>
    <xf numFmtId="0" fontId="6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3" fontId="11" fillId="0" borderId="1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14" fillId="0" borderId="42" xfId="0" applyFont="1" applyBorder="1" applyAlignment="1">
      <alignment/>
    </xf>
    <xf numFmtId="0" fontId="9" fillId="0" borderId="19" xfId="0" applyFont="1" applyFill="1" applyBorder="1" applyAlignment="1">
      <alignment vertical="top"/>
    </xf>
    <xf numFmtId="185" fontId="11" fillId="33" borderId="43" xfId="45" applyNumberFormat="1" applyFont="1" applyFill="1" applyBorder="1" applyAlignment="1">
      <alignment horizontal="center" vertical="center"/>
    </xf>
    <xf numFmtId="185" fontId="11" fillId="0" borderId="43" xfId="45" applyNumberFormat="1" applyFont="1" applyBorder="1" applyAlignment="1">
      <alignment/>
    </xf>
    <xf numFmtId="0" fontId="7" fillId="0" borderId="44" xfId="0" applyFont="1" applyFill="1" applyBorder="1" applyAlignment="1">
      <alignment/>
    </xf>
    <xf numFmtId="0" fontId="9" fillId="0" borderId="20" xfId="0" applyFont="1" applyFill="1" applyBorder="1" applyAlignment="1">
      <alignment vertical="top"/>
    </xf>
    <xf numFmtId="0" fontId="7" fillId="0" borderId="20" xfId="0" applyFont="1" applyBorder="1" applyAlignment="1">
      <alignment vertical="top" wrapText="1"/>
    </xf>
    <xf numFmtId="0" fontId="11" fillId="0" borderId="2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43" fontId="7" fillId="0" borderId="30" xfId="45" applyFont="1" applyBorder="1" applyAlignment="1">
      <alignment/>
    </xf>
    <xf numFmtId="0" fontId="11" fillId="33" borderId="45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43" fontId="11" fillId="33" borderId="43" xfId="45" applyFont="1" applyFill="1" applyBorder="1" applyAlignment="1">
      <alignment horizontal="center" vertical="center"/>
    </xf>
    <xf numFmtId="0" fontId="11" fillId="0" borderId="47" xfId="0" applyFont="1" applyBorder="1" applyAlignment="1">
      <alignment vertical="top" wrapText="1"/>
    </xf>
    <xf numFmtId="0" fontId="11" fillId="0" borderId="47" xfId="0" applyFont="1" applyBorder="1" applyAlignment="1">
      <alignment horizontal="center" wrapText="1"/>
    </xf>
    <xf numFmtId="0" fontId="11" fillId="0" borderId="48" xfId="0" applyFont="1" applyBorder="1" applyAlignment="1">
      <alignment horizontal="center" wrapText="1"/>
    </xf>
    <xf numFmtId="0" fontId="11" fillId="0" borderId="49" xfId="0" applyFont="1" applyBorder="1" applyAlignment="1">
      <alignment horizontal="center" wrapText="1"/>
    </xf>
    <xf numFmtId="0" fontId="11" fillId="0" borderId="45" xfId="0" applyFont="1" applyBorder="1" applyAlignment="1">
      <alignment/>
    </xf>
    <xf numFmtId="0" fontId="11" fillId="0" borderId="46" xfId="0" applyFont="1" applyBorder="1" applyAlignment="1">
      <alignment/>
    </xf>
    <xf numFmtId="43" fontId="11" fillId="0" borderId="43" xfId="45" applyFont="1" applyBorder="1" applyAlignment="1">
      <alignment/>
    </xf>
    <xf numFmtId="0" fontId="7" fillId="0" borderId="49" xfId="0" applyFont="1" applyBorder="1" applyAlignment="1">
      <alignment vertical="top" wrapText="1"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43" xfId="0" applyFont="1" applyBorder="1" applyAlignment="1">
      <alignment/>
    </xf>
    <xf numFmtId="185" fontId="7" fillId="0" borderId="43" xfId="0" applyNumberFormat="1" applyFont="1" applyBorder="1" applyAlignment="1">
      <alignment/>
    </xf>
    <xf numFmtId="0" fontId="11" fillId="0" borderId="35" xfId="0" applyFont="1" applyBorder="1" applyAlignment="1">
      <alignment vertical="top" wrapText="1"/>
    </xf>
    <xf numFmtId="0" fontId="11" fillId="0" borderId="35" xfId="0" applyFont="1" applyBorder="1" applyAlignment="1">
      <alignment horizontal="center" wrapText="1"/>
    </xf>
    <xf numFmtId="0" fontId="11" fillId="33" borderId="14" xfId="0" applyFont="1" applyFill="1" applyBorder="1" applyAlignment="1">
      <alignment horizontal="center" wrapText="1"/>
    </xf>
    <xf numFmtId="0" fontId="11" fillId="33" borderId="45" xfId="0" applyFont="1" applyFill="1" applyBorder="1" applyAlignment="1">
      <alignment/>
    </xf>
    <xf numFmtId="0" fontId="11" fillId="33" borderId="46" xfId="0" applyFont="1" applyFill="1" applyBorder="1" applyAlignment="1">
      <alignment/>
    </xf>
    <xf numFmtId="43" fontId="11" fillId="33" borderId="43" xfId="45" applyFont="1" applyFill="1" applyBorder="1" applyAlignment="1">
      <alignment/>
    </xf>
    <xf numFmtId="0" fontId="11" fillId="0" borderId="47" xfId="0" applyFont="1" applyBorder="1" applyAlignment="1">
      <alignment horizontal="center" vertical="top" wrapText="1"/>
    </xf>
    <xf numFmtId="3" fontId="11" fillId="0" borderId="48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42" fillId="0" borderId="0" xfId="70" applyFont="1" applyFill="1" applyProtection="1">
      <alignment/>
      <protection/>
    </xf>
    <xf numFmtId="1" fontId="0" fillId="0" borderId="0" xfId="0" applyNumberFormat="1" applyAlignment="1" applyProtection="1">
      <alignment horizontal="center"/>
      <protection locked="0"/>
    </xf>
    <xf numFmtId="0" fontId="68" fillId="13" borderId="50" xfId="93" applyFont="1" applyFill="1" applyBorder="1" applyAlignment="1" applyProtection="1">
      <alignment horizontal="center" vertical="center" wrapText="1"/>
      <protection locked="0"/>
    </xf>
    <xf numFmtId="0" fontId="68" fillId="18" borderId="51" xfId="93" applyFont="1" applyFill="1" applyBorder="1" applyAlignment="1" applyProtection="1">
      <alignment horizontal="center" vertical="center" wrapText="1"/>
      <protection locked="0"/>
    </xf>
    <xf numFmtId="0" fontId="68" fillId="17" borderId="51" xfId="93" applyFont="1" applyFill="1" applyBorder="1" applyAlignment="1" applyProtection="1">
      <alignment horizontal="center" vertical="center" wrapText="1"/>
      <protection locked="0"/>
    </xf>
    <xf numFmtId="0" fontId="66" fillId="12" borderId="52" xfId="0" applyFont="1" applyFill="1" applyBorder="1" applyAlignment="1" applyProtection="1">
      <alignment horizontal="center" vertical="center" wrapText="1"/>
      <protection locked="0"/>
    </xf>
    <xf numFmtId="0" fontId="68" fillId="18" borderId="52" xfId="93" applyFont="1" applyFill="1" applyBorder="1" applyAlignment="1" applyProtection="1">
      <alignment horizontal="center" vertical="center" wrapText="1"/>
      <protection locked="0"/>
    </xf>
    <xf numFmtId="0" fontId="66" fillId="13" borderId="52" xfId="0" applyFont="1" applyFill="1" applyBorder="1" applyAlignment="1" applyProtection="1">
      <alignment horizontal="center" vertical="center" wrapText="1"/>
      <protection locked="0"/>
    </xf>
    <xf numFmtId="0" fontId="66" fillId="17" borderId="52" xfId="0" applyFont="1" applyFill="1" applyBorder="1" applyAlignment="1" applyProtection="1">
      <alignment horizontal="center" vertical="center" wrapText="1"/>
      <protection locked="0"/>
    </xf>
    <xf numFmtId="0" fontId="66" fillId="34" borderId="52" xfId="0" applyFont="1" applyFill="1" applyBorder="1" applyAlignment="1" applyProtection="1">
      <alignment horizontal="center" vertical="center" wrapText="1"/>
      <protection locked="0"/>
    </xf>
    <xf numFmtId="0" fontId="66" fillId="35" borderId="52" xfId="0" applyFont="1" applyFill="1" applyBorder="1" applyAlignment="1" applyProtection="1">
      <alignment horizontal="center" vertical="center" wrapText="1"/>
      <protection locked="0"/>
    </xf>
    <xf numFmtId="0" fontId="66" fillId="36" borderId="5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185" fontId="22" fillId="37" borderId="54" xfId="53" applyNumberFormat="1" applyFont="1" applyFill="1" applyBorder="1" applyAlignment="1" applyProtection="1">
      <alignment horizontal="center" vertical="center"/>
      <protection locked="0"/>
    </xf>
    <xf numFmtId="185" fontId="22" fillId="37" borderId="55" xfId="53" applyNumberFormat="1" applyFont="1" applyFill="1" applyBorder="1" applyAlignment="1" applyProtection="1">
      <alignment horizontal="center" vertical="center"/>
      <protection locked="0"/>
    </xf>
    <xf numFmtId="185" fontId="22" fillId="37" borderId="56" xfId="53" applyNumberFormat="1" applyFont="1" applyFill="1" applyBorder="1" applyAlignment="1" applyProtection="1">
      <alignment horizontal="center" vertical="center"/>
      <protection locked="0"/>
    </xf>
    <xf numFmtId="185" fontId="66" fillId="12" borderId="50" xfId="53" applyNumberFormat="1" applyFont="1" applyFill="1" applyBorder="1" applyAlignment="1" applyProtection="1">
      <alignment horizontal="center" vertical="center" wrapText="1"/>
      <protection locked="0"/>
    </xf>
    <xf numFmtId="185" fontId="68" fillId="18" borderId="51" xfId="53" applyNumberFormat="1" applyFont="1" applyFill="1" applyBorder="1" applyAlignment="1" applyProtection="1">
      <alignment horizontal="center" vertical="center" wrapText="1"/>
      <protection locked="0"/>
    </xf>
    <xf numFmtId="185" fontId="66" fillId="13" borderId="51" xfId="53" applyNumberFormat="1" applyFont="1" applyFill="1" applyBorder="1" applyAlignment="1" applyProtection="1">
      <alignment horizontal="center" vertical="center" wrapText="1"/>
      <protection locked="0"/>
    </xf>
    <xf numFmtId="185" fontId="66" fillId="17" borderId="51" xfId="53" applyNumberFormat="1" applyFont="1" applyFill="1" applyBorder="1" applyAlignment="1" applyProtection="1">
      <alignment horizontal="center" vertical="center" wrapText="1"/>
      <protection locked="0"/>
    </xf>
    <xf numFmtId="185" fontId="66" fillId="34" borderId="51" xfId="53" applyNumberFormat="1" applyFont="1" applyFill="1" applyBorder="1" applyAlignment="1" applyProtection="1">
      <alignment horizontal="center" vertical="center" wrapText="1"/>
      <protection locked="0"/>
    </xf>
    <xf numFmtId="185" fontId="66" fillId="35" borderId="51" xfId="53" applyNumberFormat="1" applyFont="1" applyFill="1" applyBorder="1" applyAlignment="1" applyProtection="1">
      <alignment horizontal="center" vertical="center" wrapText="1"/>
      <protection locked="0"/>
    </xf>
    <xf numFmtId="185" fontId="66" fillId="36" borderId="57" xfId="53" applyNumberFormat="1" applyFont="1" applyFill="1" applyBorder="1" applyAlignment="1" applyProtection="1">
      <alignment horizontal="center" vertical="center" wrapText="1"/>
      <protection locked="0"/>
    </xf>
    <xf numFmtId="0" fontId="23" fillId="13" borderId="58" xfId="67" applyFont="1" applyFill="1" applyBorder="1" applyAlignment="1">
      <alignment horizontal="center"/>
      <protection/>
    </xf>
    <xf numFmtId="0" fontId="24" fillId="38" borderId="58" xfId="78" applyFont="1" applyFill="1" applyBorder="1" applyAlignment="1">
      <alignment horizontal="center" vertical="center" wrapText="1"/>
      <protection/>
    </xf>
    <xf numFmtId="0" fontId="69" fillId="0" borderId="58" xfId="67" applyFont="1" applyBorder="1" applyAlignment="1">
      <alignment horizontal="center"/>
      <protection/>
    </xf>
    <xf numFmtId="0" fontId="69" fillId="0" borderId="58" xfId="67" applyFont="1" applyFill="1" applyBorder="1" applyAlignment="1">
      <alignment horizontal="center"/>
      <protection/>
    </xf>
    <xf numFmtId="0" fontId="23" fillId="0" borderId="58" xfId="67" applyFont="1" applyBorder="1">
      <alignment/>
      <protection/>
    </xf>
    <xf numFmtId="0" fontId="23" fillId="0" borderId="58" xfId="97" applyFont="1" applyBorder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42" fillId="0" borderId="0" xfId="70" applyFont="1" applyFill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0" fillId="0" borderId="0" xfId="93" applyFont="1" applyFill="1" applyProtection="1">
      <alignment/>
      <protection hidden="1" locked="0"/>
    </xf>
    <xf numFmtId="0" fontId="70" fillId="0" borderId="0" xfId="93" applyFont="1" applyProtection="1">
      <alignment/>
      <protection hidden="1" locked="0"/>
    </xf>
    <xf numFmtId="0" fontId="51" fillId="0" borderId="0" xfId="95" applyFill="1" applyProtection="1">
      <alignment/>
      <protection hidden="1" locked="0"/>
    </xf>
    <xf numFmtId="0" fontId="70" fillId="0" borderId="0" xfId="93" applyFont="1" applyFill="1" applyAlignment="1" applyProtection="1">
      <alignment/>
      <protection hidden="1" locked="0"/>
    </xf>
    <xf numFmtId="0" fontId="71" fillId="0" borderId="0" xfId="93" applyFont="1" applyFill="1" applyAlignment="1" applyProtection="1">
      <alignment/>
      <protection hidden="1" locked="0"/>
    </xf>
    <xf numFmtId="0" fontId="71" fillId="0" borderId="0" xfId="93" applyFont="1" applyFill="1" applyAlignment="1" applyProtection="1">
      <alignment horizontal="right"/>
      <protection hidden="1" locked="0"/>
    </xf>
    <xf numFmtId="0" fontId="68" fillId="39" borderId="59" xfId="93" applyFont="1" applyFill="1" applyBorder="1" applyAlignment="1" applyProtection="1">
      <alignment horizontal="center" vertical="center" wrapText="1"/>
      <protection hidden="1" locked="0"/>
    </xf>
    <xf numFmtId="0" fontId="68" fillId="39" borderId="60" xfId="93" applyFont="1" applyFill="1" applyBorder="1" applyAlignment="1" applyProtection="1">
      <alignment horizontal="center" vertical="center" wrapText="1"/>
      <protection hidden="1" locked="0"/>
    </xf>
    <xf numFmtId="1" fontId="68" fillId="39" borderId="60" xfId="93" applyNumberFormat="1" applyFont="1" applyFill="1" applyBorder="1" applyAlignment="1" applyProtection="1">
      <alignment horizontal="center" vertical="center" wrapText="1"/>
      <protection hidden="1" locked="0"/>
    </xf>
    <xf numFmtId="0" fontId="68" fillId="39" borderId="61" xfId="93" applyFont="1" applyFill="1" applyBorder="1" applyAlignment="1" applyProtection="1">
      <alignment horizontal="center" vertical="center" wrapText="1"/>
      <protection hidden="1" locked="0"/>
    </xf>
    <xf numFmtId="0" fontId="68" fillId="13" borderId="59" xfId="93" applyFont="1" applyFill="1" applyBorder="1" applyAlignment="1" applyProtection="1">
      <alignment horizontal="center" vertical="center" wrapText="1"/>
      <protection hidden="1" locked="0"/>
    </xf>
    <xf numFmtId="0" fontId="68" fillId="18" borderId="60" xfId="93" applyFont="1" applyFill="1" applyBorder="1" applyAlignment="1" applyProtection="1">
      <alignment horizontal="center" vertical="center" wrapText="1"/>
      <protection hidden="1" locked="0"/>
    </xf>
    <xf numFmtId="0" fontId="68" fillId="17" borderId="61" xfId="93" applyFont="1" applyFill="1" applyBorder="1" applyAlignment="1" applyProtection="1">
      <alignment horizontal="center" vertical="center" wrapText="1"/>
      <protection hidden="1" locked="0"/>
    </xf>
    <xf numFmtId="0" fontId="66" fillId="12" borderId="62" xfId="70" applyFont="1" applyFill="1" applyBorder="1" applyAlignment="1" applyProtection="1">
      <alignment horizontal="center" vertical="center" wrapText="1"/>
      <protection hidden="1" locked="0"/>
    </xf>
    <xf numFmtId="0" fontId="66" fillId="13" borderId="62" xfId="70" applyFont="1" applyFill="1" applyBorder="1" applyAlignment="1" applyProtection="1">
      <alignment horizontal="center" vertical="center" wrapText="1"/>
      <protection hidden="1" locked="0"/>
    </xf>
    <xf numFmtId="0" fontId="66" fillId="17" borderId="62" xfId="70" applyFont="1" applyFill="1" applyBorder="1" applyAlignment="1" applyProtection="1">
      <alignment horizontal="center" vertical="center" wrapText="1"/>
      <protection hidden="1" locked="0"/>
    </xf>
    <xf numFmtId="0" fontId="66" fillId="34" borderId="62" xfId="70" applyFont="1" applyFill="1" applyBorder="1" applyAlignment="1" applyProtection="1">
      <alignment horizontal="center" vertical="center" wrapText="1"/>
      <protection hidden="1" locked="0"/>
    </xf>
    <xf numFmtId="0" fontId="66" fillId="35" borderId="62" xfId="70" applyFont="1" applyFill="1" applyBorder="1" applyAlignment="1" applyProtection="1">
      <alignment horizontal="center" vertical="center" wrapText="1"/>
      <protection hidden="1" locked="0"/>
    </xf>
    <xf numFmtId="0" fontId="66" fillId="36" borderId="63" xfId="70" applyFont="1" applyFill="1" applyBorder="1" applyAlignment="1" applyProtection="1">
      <alignment horizontal="center" vertical="center" wrapText="1"/>
      <protection hidden="1" locked="0"/>
    </xf>
    <xf numFmtId="0" fontId="66" fillId="0" borderId="0" xfId="7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/>
      <protection hidden="1" locked="0"/>
    </xf>
    <xf numFmtId="1" fontId="0" fillId="0" borderId="0" xfId="0" applyNumberFormat="1" applyAlignment="1" applyProtection="1">
      <alignment horizontal="center"/>
      <protection hidden="1" locked="0"/>
    </xf>
    <xf numFmtId="0" fontId="18" fillId="0" borderId="0" xfId="98" applyFont="1" applyBorder="1" applyAlignment="1">
      <alignment horizontal="center"/>
      <protection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72" fillId="40" borderId="66" xfId="0" applyFont="1" applyFill="1" applyBorder="1" applyAlignment="1">
      <alignment horizontal="center"/>
    </xf>
    <xf numFmtId="0" fontId="72" fillId="40" borderId="0" xfId="0" applyFont="1" applyFill="1" applyBorder="1" applyAlignment="1">
      <alignment horizontal="center"/>
    </xf>
    <xf numFmtId="0" fontId="22" fillId="41" borderId="67" xfId="0" applyFont="1" applyFill="1" applyBorder="1" applyAlignment="1" applyProtection="1">
      <alignment horizontal="center" vertical="center"/>
      <protection locked="0"/>
    </xf>
    <xf numFmtId="0" fontId="22" fillId="41" borderId="68" xfId="0" applyFont="1" applyFill="1" applyBorder="1" applyAlignment="1" applyProtection="1">
      <alignment horizontal="center" vertical="center"/>
      <protection locked="0"/>
    </xf>
    <xf numFmtId="0" fontId="22" fillId="41" borderId="69" xfId="0" applyFont="1" applyFill="1" applyBorder="1" applyAlignment="1" applyProtection="1">
      <alignment horizontal="center" vertical="center"/>
      <protection locked="0"/>
    </xf>
    <xf numFmtId="0" fontId="22" fillId="41" borderId="70" xfId="0" applyFont="1" applyFill="1" applyBorder="1" applyAlignment="1" applyProtection="1">
      <alignment horizontal="center" vertical="center"/>
      <protection locked="0"/>
    </xf>
    <xf numFmtId="0" fontId="22" fillId="41" borderId="71" xfId="0" applyFont="1" applyFill="1" applyBorder="1" applyAlignment="1" applyProtection="1">
      <alignment horizontal="center" vertical="center"/>
      <protection locked="0"/>
    </xf>
    <xf numFmtId="0" fontId="22" fillId="41" borderId="72" xfId="0" applyFont="1" applyFill="1" applyBorder="1" applyAlignment="1" applyProtection="1">
      <alignment horizontal="center" vertical="center"/>
      <protection locked="0"/>
    </xf>
    <xf numFmtId="0" fontId="73" fillId="0" borderId="0" xfId="93" applyFont="1" applyFill="1" applyAlignment="1" applyProtection="1">
      <alignment horizontal="center"/>
      <protection hidden="1" locked="0"/>
    </xf>
    <xf numFmtId="0" fontId="74" fillId="0" borderId="0" xfId="93" applyFont="1" applyFill="1" applyAlignment="1" applyProtection="1">
      <alignment horizontal="center"/>
      <protection hidden="1" locked="0"/>
    </xf>
    <xf numFmtId="0" fontId="71" fillId="3" borderId="0" xfId="93" applyFont="1" applyFill="1" applyAlignment="1" applyProtection="1">
      <alignment horizontal="center"/>
      <protection hidden="1" locked="0"/>
    </xf>
    <xf numFmtId="0" fontId="71" fillId="4" borderId="0" xfId="93" applyFont="1" applyFill="1" applyAlignment="1" applyProtection="1">
      <alignment horizontal="center"/>
      <protection hidden="1" locked="0"/>
    </xf>
    <xf numFmtId="0" fontId="70" fillId="42" borderId="67" xfId="93" applyFont="1" applyFill="1" applyBorder="1" applyAlignment="1" applyProtection="1">
      <alignment horizontal="center"/>
      <protection hidden="1" locked="0"/>
    </xf>
    <xf numFmtId="0" fontId="70" fillId="42" borderId="68" xfId="93" applyFont="1" applyFill="1" applyBorder="1" applyAlignment="1" applyProtection="1">
      <alignment horizontal="center"/>
      <protection hidden="1" locked="0"/>
    </xf>
    <xf numFmtId="0" fontId="70" fillId="42" borderId="69" xfId="93" applyFont="1" applyFill="1" applyBorder="1" applyAlignment="1" applyProtection="1">
      <alignment horizontal="center"/>
      <protection hidden="1" locked="0"/>
    </xf>
    <xf numFmtId="0" fontId="71" fillId="0" borderId="0" xfId="93" applyFont="1" applyFill="1" applyAlignment="1" applyProtection="1">
      <alignment horizontal="center"/>
      <protection hidden="1" locked="0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 2" xfId="46"/>
    <cellStyle name="Comma 3" xfId="47"/>
    <cellStyle name="Comma 3 2" xfId="48"/>
    <cellStyle name="Comma 4" xfId="49"/>
    <cellStyle name="Comma 5" xfId="50"/>
    <cellStyle name="Comma 5 2" xfId="51"/>
    <cellStyle name="Comma 6" xfId="52"/>
    <cellStyle name="Comma 7" xfId="53"/>
    <cellStyle name="Currency" xfId="54"/>
    <cellStyle name="Currency [0]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13" xfId="67"/>
    <cellStyle name="Normal 19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4 2" xfId="75"/>
    <cellStyle name="Normal 5" xfId="76"/>
    <cellStyle name="Normal 6" xfId="77"/>
    <cellStyle name="Normal 7" xfId="78"/>
    <cellStyle name="Normal 8" xfId="79"/>
    <cellStyle name="Normal 8 2" xfId="80"/>
    <cellStyle name="Normal 9" xfId="81"/>
    <cellStyle name="Note" xfId="82"/>
    <cellStyle name="Output" xfId="83"/>
    <cellStyle name="Percent" xfId="84"/>
    <cellStyle name="Percent 2" xfId="85"/>
    <cellStyle name="Title" xfId="86"/>
    <cellStyle name="Total" xfId="87"/>
    <cellStyle name="Warning Text" xfId="88"/>
    <cellStyle name="เครื่องหมายจุลภาค 2" xfId="89"/>
    <cellStyle name="เครื่องหมายจุลภาค 2 2" xfId="90"/>
    <cellStyle name="เครื่องหมายจุลภาค 3" xfId="91"/>
    <cellStyle name="ปกติ 2" xfId="92"/>
    <cellStyle name="ปกติ 2 2" xfId="93"/>
    <cellStyle name="ปกติ 3" xfId="94"/>
    <cellStyle name="ปกติ 3 2" xfId="95"/>
    <cellStyle name="ปกติ 4" xfId="96"/>
    <cellStyle name="ปกติ 6" xfId="97"/>
    <cellStyle name="ปกติ_แบบ สงป.302 และ 302 จ.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&#3626;&#3591;&#3611;.2558(2.10.57)\&#3605;&#3633;&#3623;&#3629;&#3618;&#3656;&#3634;&#3591;2557\&#3600;&#3634;&#3609;&#3586;&#3657;&#3629;&#3617;&#3641;&#3621;&#3626;&#3591;&#3611;.57(&#3605;&#3633;&#3623;&#3629;&#3618;&#3656;&#3634;&#3591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%20up%20Piyachat\SAP-ERP\Master%20data\FM%20master%20dat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41.20.201\Project\Users\jkonghun\AppData\Local\Microsoft\Windows\Temporary%20Internet%20Files\Content.Outlook\ULJOV0JO\Documents%20and%20Settings\Ji\Desktop\WHT%20Cod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&#3648;&#3591;&#3636;&#3609;&#3649;&#3612;&#3656;&#3609;&#3604;&#3636;&#3609;\&#3585;&#3634;&#3619;&#3592;&#3633;&#3604;&#3607;&#3635;&#3586;&#3657;&#3629;&#3617;&#3641;&#3621;&#3648;&#3614;&#3639;&#3656;&#3629;&#3648;&#3626;&#3609;&#3629;&#3586;&#3629;&#3605;&#3633;&#3657;&#3591;&#3591;&#3610;&#3611;&#3619;&#3632;&#3617;&#3634;&#3603;&#3649;&#3612;&#3656;&#3609;&#3604;&#3636;&#3609;%20&#3611;&#3619;&#3632;&#3592;&#3635;&#3611;&#3637;&#3591;&#3610;&#3611;&#3619;&#3632;&#3617;&#3634;&#3603;%20&#3614;.&#3624;.2558%20(&#3605;&#3657;&#3609;&#3593;&#3610;&#3633;&#3610;)\&#3649;&#3610;&#3610;&#3615;&#3629;&#3619;&#3660;&#3617;&#3627;&#3617;&#3634;&#3618;&#3648;&#3621;&#3586;%203%20&#3609;&#3633;&#3585;&#3624;&#3638;&#3585;&#3625;&#363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3591;&#3634;&#3609;&#3623;&#3636;&#3648;&#3588;&#3619;&#3634;&#3632;&#3627;&#3660;&#3649;&#3621;&#3632;&#3605;&#3636;&#3604;&#3605;&#3634;&#3617;&#3591;&#3610;&#3611;&#3619;&#3632;&#3617;&#3634;&#3603;\MU\1.&#3650;&#3627;&#3621;&#3604;&#3615;&#3629;&#3619;&#3660;&#3617;&#3614;&#3637;&#3656;&#3617;&#3640;\3300%20&#3624;&#3634;&#3626;&#3609;&#3624;&#3638;&#3585;&#3625;&#363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PV"/>
      <sheetName val="reportPV (2)"/>
      <sheetName val="Masterdata"/>
      <sheetName val="สรุปรวม"/>
      <sheetName val="Sheet1"/>
      <sheetName val="Sheet2"/>
      <sheetName val="Sheet3"/>
      <sheetName val="อาเชียนpv"/>
      <sheetName val="อาเชียน"/>
      <sheetName val="ศึกษาขั้นพท.pv"/>
      <sheetName val="ศึกษาพท."/>
      <sheetName val="ท่องเที่ยวpv"/>
      <sheetName val="ท่องเที่ยว"/>
      <sheetName val="แพทย์เพิ่มpv"/>
      <sheetName val="แพทย์เพิ่ม"/>
      <sheetName val="รักษาพยาบาลpv"/>
      <sheetName val="รักษาพยาบาล"/>
      <sheetName val="บริการวิชาการpv"/>
      <sheetName val="บริการวิชาการ"/>
      <sheetName val="ทำนุศิลปวัฒนธรรมpv"/>
      <sheetName val="ทำนุบำรุง"/>
      <sheetName val="วิจัยถ่ายทอดเทคโนpv"/>
      <sheetName val="วิจัยถ่ายทอดเทคโน"/>
      <sheetName val="วิจัยองค์ความรู้pv"/>
      <sheetName val="วิจัยองค์ความรู้"/>
      <sheetName val="ผู้สำเสร็จวิทเทคโนpv"/>
      <sheetName val="ผู้สำเร็จวิทเทคโน"/>
      <sheetName val="ผ้สำเร็จวิทสุขภาพpv"/>
      <sheetName val="ผู้สำเร็จวิทสุข"/>
      <sheetName val="ผ้สำเร็จสังคมpv"/>
      <sheetName val="ผู้สำเร็จสังคม"/>
      <sheetName val="เร่งรัดคลาดแคลนpv"/>
      <sheetName val="เร่งรัดคลาดแคลน"/>
      <sheetName val="สำรอง"/>
      <sheetName val="draft for 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nd"/>
      <sheetName val="Fund center"/>
      <sheetName val="commitmentItem"/>
      <sheetName val="Functional Area"/>
      <sheetName val="Sheet5"/>
      <sheetName val="คำอธิบาย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come Type"/>
      <sheetName val="WHT_AP"/>
      <sheetName val="WHT_AR"/>
      <sheetName val="WTcode"/>
      <sheetName val="EX"/>
      <sheetName val="Index10-12"/>
    </sheetNames>
    <sheetDataSet>
      <sheetData sheetId="0">
        <row r="1">
          <cell r="A1" t="str">
            <v>Std.Income Type</v>
          </cell>
        </row>
        <row r="2">
          <cell r="A2">
            <v>1100</v>
          </cell>
          <cell r="B2" t="str">
            <v>40(1) Salary,Wage,Per diem,Bonus</v>
          </cell>
        </row>
        <row r="3">
          <cell r="A3">
            <v>1200</v>
          </cell>
          <cell r="B3" t="str">
            <v>40(2) Fee,Brokerage,Discount</v>
          </cell>
        </row>
        <row r="4">
          <cell r="A4">
            <v>1300</v>
          </cell>
          <cell r="B4" t="str">
            <v>40(3) Goodwill,Copyright</v>
          </cell>
        </row>
        <row r="5">
          <cell r="A5" t="str">
            <v>14A</v>
          </cell>
          <cell r="B5" t="str">
            <v>40(4)(A) Interest on bonds,Deposits</v>
          </cell>
        </row>
        <row r="6">
          <cell r="A6" t="str">
            <v>14B</v>
          </cell>
          <cell r="B6" t="str">
            <v>40(4)(B)    Dividend</v>
          </cell>
        </row>
        <row r="7">
          <cell r="A7" t="str">
            <v>14B1</v>
          </cell>
          <cell r="B7" t="str">
            <v>40(4)(B)(a) Div.fr.Corp.Income tax 30%</v>
          </cell>
        </row>
        <row r="8">
          <cell r="A8" t="str">
            <v>14B2</v>
          </cell>
          <cell r="B8" t="str">
            <v>40(4)(B)(b) Div.fr.Invest.Zone35(2)=1/2</v>
          </cell>
        </row>
        <row r="9">
          <cell r="A9" t="str">
            <v>14B3</v>
          </cell>
          <cell r="B9" t="str">
            <v>40(4)(B)(c) Div.fr.Corp.Income tax 10%</v>
          </cell>
        </row>
        <row r="10">
          <cell r="A10" t="str">
            <v>14B4</v>
          </cell>
          <cell r="B10" t="str">
            <v>40(4)(B)(d) Icom.except (a)(b) or (c)</v>
          </cell>
        </row>
        <row r="11">
          <cell r="A11">
            <v>1500</v>
          </cell>
          <cell r="B11" t="str">
            <v>40(5) Property on Hire, Hire-purchase</v>
          </cell>
        </row>
        <row r="12">
          <cell r="A12">
            <v>1600</v>
          </cell>
          <cell r="B12" t="str">
            <v>40(6) Liberal Professions:Laws,Arts,etc</v>
          </cell>
        </row>
        <row r="13">
          <cell r="A13">
            <v>1700</v>
          </cell>
          <cell r="B13" t="str">
            <v>40(7) Contract of work</v>
          </cell>
        </row>
        <row r="14">
          <cell r="A14">
            <v>1800</v>
          </cell>
          <cell r="B14" t="str">
            <v>40(8) Business Commer.Agri.,Indus,Trans</v>
          </cell>
        </row>
        <row r="15">
          <cell r="A15">
            <v>1900</v>
          </cell>
          <cell r="B15" t="str">
            <v>Others</v>
          </cell>
        </row>
        <row r="16">
          <cell r="A16">
            <v>3500</v>
          </cell>
          <cell r="B16" t="str">
            <v>40(5) Property on Hire, Hire-pur - 3Tre</v>
          </cell>
        </row>
        <row r="17">
          <cell r="A17">
            <v>3600</v>
          </cell>
          <cell r="B17" t="str">
            <v>40(6) Liberal Professions:Laws,Ar- 3Tre</v>
          </cell>
        </row>
        <row r="18">
          <cell r="A18">
            <v>3700</v>
          </cell>
          <cell r="B18" t="str">
            <v>40(7) Contract of work           - 3Tre</v>
          </cell>
        </row>
        <row r="19">
          <cell r="A19">
            <v>3800</v>
          </cell>
          <cell r="B19" t="str">
            <v>40(8) Business Commer.Agri.,Indus- 3Tre</v>
          </cell>
        </row>
        <row r="20">
          <cell r="A20">
            <v>3900</v>
          </cell>
          <cell r="B20" t="str">
            <v>Others                           - 3Tre</v>
          </cell>
        </row>
        <row r="21">
          <cell r="A21">
            <v>5402</v>
          </cell>
          <cell r="B21" t="str">
            <v>According to section 70 bis.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คำชี้แจง"/>
      <sheetName val="Internal Order "/>
      <sheetName val="ส่วนงาน"/>
      <sheetName val="Sheet2"/>
    </sheetNames>
    <sheetDataSet>
      <sheetData sheetId="2">
        <row r="2">
          <cell r="CL2" t="str">
            <v>กรุณาเลือก</v>
          </cell>
        </row>
        <row r="3">
          <cell r="CL3" t="str">
            <v>ไทย</v>
          </cell>
        </row>
        <row r="4">
          <cell r="CL4" t="str">
            <v>นานาชาติ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ข้อมูลนักศึกษา"/>
      <sheetName val="Index"/>
    </sheetNames>
    <sheetDataSet>
      <sheetData sheetId="1">
        <row r="193">
          <cell r="B193" t="str">
            <v>full fee</v>
          </cell>
        </row>
        <row r="194">
          <cell r="B194" t="str">
            <v>ปกติ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Q49"/>
  <sheetViews>
    <sheetView tabSelected="1" view="pageBreakPreview" zoomScaleSheetLayoutView="100" zoomScalePageLayoutView="80" workbookViewId="0" topLeftCell="A1">
      <selection activeCell="G14" sqref="G14"/>
    </sheetView>
  </sheetViews>
  <sheetFormatPr defaultColWidth="9.140625" defaultRowHeight="18" customHeight="1"/>
  <cols>
    <col min="1" max="1" width="51.00390625" style="46" customWidth="1"/>
    <col min="2" max="2" width="8.8515625" style="16" customWidth="1"/>
    <col min="3" max="3" width="12.00390625" style="78" customWidth="1"/>
    <col min="4" max="4" width="12.28125" style="16" customWidth="1"/>
    <col min="5" max="5" width="7.28125" style="16" customWidth="1"/>
    <col min="6" max="17" width="10.28125" style="47" customWidth="1"/>
    <col min="18" max="16384" width="9.140625" style="1" customWidth="1"/>
  </cols>
  <sheetData>
    <row r="1" spans="1:17" s="80" customFormat="1" ht="31.5" customHeight="1">
      <c r="A1" s="177" t="s">
        <v>261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s="2" customFormat="1" ht="28.5" customHeight="1">
      <c r="A2" s="173" t="s">
        <v>36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</row>
    <row r="3" spans="1:17" s="5" customFormat="1" ht="28.5" customHeight="1">
      <c r="A3" s="187" t="s">
        <v>44</v>
      </c>
      <c r="B3" s="188"/>
      <c r="C3" s="188"/>
      <c r="D3" s="188"/>
      <c r="E3" s="188"/>
      <c r="F3" s="188"/>
      <c r="G3" s="188"/>
      <c r="H3" s="3"/>
      <c r="I3" s="3"/>
      <c r="J3" s="4"/>
      <c r="K3" s="3"/>
      <c r="L3" s="3"/>
      <c r="M3" s="4"/>
      <c r="N3" s="3"/>
      <c r="O3" s="3"/>
      <c r="P3" s="4"/>
      <c r="Q3" s="3"/>
    </row>
    <row r="4" spans="1:17" s="19" customFormat="1" ht="6.75" customHeight="1">
      <c r="A4" s="17"/>
      <c r="B4" s="6"/>
      <c r="C4" s="68"/>
      <c r="D4" s="6"/>
      <c r="E4" s="6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s="21" customFormat="1" ht="18" customHeight="1">
      <c r="A5" s="20" t="s">
        <v>28</v>
      </c>
      <c r="B5" s="178" t="s">
        <v>0</v>
      </c>
      <c r="C5" s="174" t="s">
        <v>262</v>
      </c>
      <c r="D5" s="174" t="s">
        <v>30</v>
      </c>
      <c r="E5" s="178" t="s">
        <v>7</v>
      </c>
      <c r="F5" s="181" t="s">
        <v>21</v>
      </c>
      <c r="G5" s="182"/>
      <c r="H5" s="183"/>
      <c r="I5" s="181" t="s">
        <v>20</v>
      </c>
      <c r="J5" s="182"/>
      <c r="K5" s="183"/>
      <c r="L5" s="181" t="s">
        <v>22</v>
      </c>
      <c r="M5" s="182"/>
      <c r="N5" s="183"/>
      <c r="O5" s="181" t="s">
        <v>23</v>
      </c>
      <c r="P5" s="182"/>
      <c r="Q5" s="183"/>
    </row>
    <row r="6" spans="1:17" s="21" customFormat="1" ht="18" customHeight="1">
      <c r="A6" s="22" t="s">
        <v>1</v>
      </c>
      <c r="B6" s="179"/>
      <c r="C6" s="175"/>
      <c r="D6" s="175"/>
      <c r="E6" s="179"/>
      <c r="F6" s="184"/>
      <c r="G6" s="185"/>
      <c r="H6" s="186"/>
      <c r="I6" s="184"/>
      <c r="J6" s="185"/>
      <c r="K6" s="186"/>
      <c r="L6" s="184"/>
      <c r="M6" s="185"/>
      <c r="N6" s="186"/>
      <c r="O6" s="184"/>
      <c r="P6" s="185"/>
      <c r="Q6" s="186"/>
    </row>
    <row r="7" spans="1:17" s="21" customFormat="1" ht="18" customHeight="1">
      <c r="A7" s="23" t="s">
        <v>4</v>
      </c>
      <c r="B7" s="180"/>
      <c r="C7" s="176"/>
      <c r="D7" s="176"/>
      <c r="E7" s="180"/>
      <c r="F7" s="24" t="s">
        <v>8</v>
      </c>
      <c r="G7" s="25" t="s">
        <v>9</v>
      </c>
      <c r="H7" s="26" t="s">
        <v>10</v>
      </c>
      <c r="I7" s="24" t="s">
        <v>11</v>
      </c>
      <c r="J7" s="25" t="s">
        <v>12</v>
      </c>
      <c r="K7" s="26" t="s">
        <v>13</v>
      </c>
      <c r="L7" s="24" t="s">
        <v>14</v>
      </c>
      <c r="M7" s="25" t="s">
        <v>15</v>
      </c>
      <c r="N7" s="26" t="s">
        <v>16</v>
      </c>
      <c r="O7" s="24" t="s">
        <v>17</v>
      </c>
      <c r="P7" s="25" t="s">
        <v>18</v>
      </c>
      <c r="Q7" s="26" t="s">
        <v>19</v>
      </c>
    </row>
    <row r="8" spans="1:17" s="31" customFormat="1" ht="21.75">
      <c r="A8" s="82" t="s">
        <v>45</v>
      </c>
      <c r="B8" s="27"/>
      <c r="C8" s="69"/>
      <c r="D8" s="7"/>
      <c r="E8" s="7"/>
      <c r="F8" s="28"/>
      <c r="G8" s="29"/>
      <c r="H8" s="30"/>
      <c r="I8" s="28"/>
      <c r="J8" s="29"/>
      <c r="K8" s="30"/>
      <c r="L8" s="28"/>
      <c r="M8" s="29"/>
      <c r="N8" s="30"/>
      <c r="O8" s="28"/>
      <c r="P8" s="29"/>
      <c r="Q8" s="30"/>
    </row>
    <row r="9" spans="1:17" s="31" customFormat="1" ht="21.75">
      <c r="A9" s="86" t="s">
        <v>43</v>
      </c>
      <c r="B9" s="33"/>
      <c r="C9" s="70"/>
      <c r="D9" s="8"/>
      <c r="E9" s="8"/>
      <c r="F9" s="34"/>
      <c r="G9" s="35"/>
      <c r="H9" s="36"/>
      <c r="I9" s="34"/>
      <c r="J9" s="35"/>
      <c r="K9" s="36"/>
      <c r="L9" s="34"/>
      <c r="M9" s="35"/>
      <c r="N9" s="36"/>
      <c r="O9" s="34"/>
      <c r="P9" s="35"/>
      <c r="Q9" s="36"/>
    </row>
    <row r="10" spans="1:17" s="31" customFormat="1" ht="21.75">
      <c r="A10" s="86" t="s">
        <v>38</v>
      </c>
      <c r="B10" s="33"/>
      <c r="C10" s="70"/>
      <c r="D10" s="8"/>
      <c r="E10" s="8"/>
      <c r="F10" s="34"/>
      <c r="G10" s="35"/>
      <c r="H10" s="36"/>
      <c r="I10" s="34"/>
      <c r="J10" s="35"/>
      <c r="K10" s="36"/>
      <c r="L10" s="34"/>
      <c r="M10" s="35"/>
      <c r="N10" s="85"/>
      <c r="O10" s="34"/>
      <c r="P10" s="35"/>
      <c r="Q10" s="36"/>
    </row>
    <row r="11" spans="1:17" s="31" customFormat="1" ht="18" customHeight="1">
      <c r="A11" s="87" t="s">
        <v>46</v>
      </c>
      <c r="B11" s="88"/>
      <c r="C11" s="89"/>
      <c r="D11" s="89"/>
      <c r="E11" s="89"/>
      <c r="F11" s="90"/>
      <c r="G11" s="91"/>
      <c r="H11" s="92"/>
      <c r="I11" s="90"/>
      <c r="J11" s="91"/>
      <c r="K11" s="92"/>
      <c r="L11" s="90"/>
      <c r="M11" s="91"/>
      <c r="N11" s="92"/>
      <c r="O11" s="90"/>
      <c r="P11" s="91"/>
      <c r="Q11" s="92"/>
    </row>
    <row r="12" spans="1:17" s="58" customFormat="1" ht="18.75" customHeight="1">
      <c r="A12" s="59" t="s">
        <v>47</v>
      </c>
      <c r="B12" s="55" t="s">
        <v>37</v>
      </c>
      <c r="C12" s="56">
        <v>95</v>
      </c>
      <c r="D12" s="56">
        <v>95</v>
      </c>
      <c r="E12" s="57" t="s">
        <v>2</v>
      </c>
      <c r="F12" s="93"/>
      <c r="G12" s="94"/>
      <c r="H12" s="95"/>
      <c r="I12" s="93"/>
      <c r="J12" s="94"/>
      <c r="K12" s="95"/>
      <c r="L12" s="93"/>
      <c r="M12" s="94"/>
      <c r="N12" s="95"/>
      <c r="O12" s="93"/>
      <c r="P12" s="94"/>
      <c r="Q12" s="83">
        <v>95</v>
      </c>
    </row>
    <row r="13" spans="1:17" s="31" customFormat="1" ht="18" customHeight="1">
      <c r="A13" s="96"/>
      <c r="B13" s="97"/>
      <c r="C13" s="98"/>
      <c r="D13" s="99">
        <f>SUM(F13:Q13)</f>
        <v>0</v>
      </c>
      <c r="E13" s="10" t="s">
        <v>3</v>
      </c>
      <c r="F13" s="100"/>
      <c r="G13" s="101"/>
      <c r="H13" s="102"/>
      <c r="I13" s="100"/>
      <c r="J13" s="101"/>
      <c r="K13" s="102"/>
      <c r="L13" s="100"/>
      <c r="M13" s="101"/>
      <c r="N13" s="102"/>
      <c r="O13" s="100"/>
      <c r="P13" s="101"/>
      <c r="Q13" s="84"/>
    </row>
    <row r="14" spans="1:17" s="31" customFormat="1" ht="18" customHeight="1">
      <c r="A14" s="103" t="s">
        <v>48</v>
      </c>
      <c r="B14" s="99"/>
      <c r="C14" s="10"/>
      <c r="D14" s="10"/>
      <c r="E14" s="10"/>
      <c r="F14" s="104"/>
      <c r="G14" s="105"/>
      <c r="H14" s="106"/>
      <c r="I14" s="104"/>
      <c r="J14" s="105"/>
      <c r="K14" s="106"/>
      <c r="L14" s="104"/>
      <c r="M14" s="105"/>
      <c r="N14" s="106"/>
      <c r="O14" s="104"/>
      <c r="P14" s="105"/>
      <c r="Q14" s="107"/>
    </row>
    <row r="15" spans="1:17" s="58" customFormat="1" ht="19.5" customHeight="1">
      <c r="A15" s="59" t="s">
        <v>49</v>
      </c>
      <c r="B15" s="55" t="s">
        <v>37</v>
      </c>
      <c r="C15" s="56">
        <v>95</v>
      </c>
      <c r="D15" s="56">
        <f>SUM(F15:Q15)</f>
        <v>95</v>
      </c>
      <c r="E15" s="57" t="s">
        <v>2</v>
      </c>
      <c r="F15" s="93"/>
      <c r="G15" s="94"/>
      <c r="H15" s="95"/>
      <c r="I15" s="93"/>
      <c r="J15" s="94"/>
      <c r="K15" s="95"/>
      <c r="L15" s="93"/>
      <c r="M15" s="94"/>
      <c r="N15" s="95"/>
      <c r="O15" s="93"/>
      <c r="P15" s="94"/>
      <c r="Q15" s="83">
        <v>95</v>
      </c>
    </row>
    <row r="16" spans="1:17" s="31" customFormat="1" ht="21.75">
      <c r="A16" s="96" t="s">
        <v>50</v>
      </c>
      <c r="B16" s="97"/>
      <c r="C16" s="98"/>
      <c r="D16" s="99">
        <f>SUM(F16:Q16)</f>
        <v>0</v>
      </c>
      <c r="E16" s="10" t="s">
        <v>3</v>
      </c>
      <c r="F16" s="100"/>
      <c r="G16" s="101"/>
      <c r="H16" s="102"/>
      <c r="I16" s="100"/>
      <c r="J16" s="101"/>
      <c r="K16" s="102"/>
      <c r="L16" s="100"/>
      <c r="M16" s="101"/>
      <c r="N16" s="102"/>
      <c r="O16" s="100"/>
      <c r="P16" s="101"/>
      <c r="Q16" s="84"/>
    </row>
    <row r="17" spans="1:17" s="31" customFormat="1" ht="43.5">
      <c r="A17" s="59" t="s">
        <v>341</v>
      </c>
      <c r="B17" s="55" t="s">
        <v>37</v>
      </c>
      <c r="C17" s="56">
        <v>30</v>
      </c>
      <c r="D17" s="56">
        <v>30</v>
      </c>
      <c r="E17" s="57" t="s">
        <v>2</v>
      </c>
      <c r="F17" s="93"/>
      <c r="G17" s="94"/>
      <c r="H17" s="95"/>
      <c r="I17" s="93"/>
      <c r="J17" s="94"/>
      <c r="K17" s="95"/>
      <c r="L17" s="93"/>
      <c r="M17" s="94"/>
      <c r="N17" s="95"/>
      <c r="O17" s="93"/>
      <c r="P17" s="94"/>
      <c r="Q17" s="83">
        <v>30</v>
      </c>
    </row>
    <row r="18" spans="1:17" s="31" customFormat="1" ht="21.75">
      <c r="A18" s="96" t="s">
        <v>50</v>
      </c>
      <c r="B18" s="97"/>
      <c r="C18" s="98"/>
      <c r="D18" s="99">
        <f>SUM(F18:Q18)</f>
        <v>0</v>
      </c>
      <c r="E18" s="10" t="s">
        <v>3</v>
      </c>
      <c r="F18" s="100"/>
      <c r="G18" s="101"/>
      <c r="H18" s="102"/>
      <c r="I18" s="100"/>
      <c r="J18" s="101"/>
      <c r="K18" s="102"/>
      <c r="L18" s="100"/>
      <c r="M18" s="101"/>
      <c r="N18" s="102"/>
      <c r="O18" s="100"/>
      <c r="P18" s="101"/>
      <c r="Q18" s="84"/>
    </row>
    <row r="19" spans="1:17" s="31" customFormat="1" ht="21.75">
      <c r="A19" s="59" t="s">
        <v>342</v>
      </c>
      <c r="B19" s="55" t="s">
        <v>37</v>
      </c>
      <c r="C19" s="56">
        <v>10</v>
      </c>
      <c r="D19" s="56">
        <v>10</v>
      </c>
      <c r="E19" s="57" t="s">
        <v>2</v>
      </c>
      <c r="F19" s="93"/>
      <c r="G19" s="94"/>
      <c r="H19" s="95"/>
      <c r="I19" s="93"/>
      <c r="J19" s="94"/>
      <c r="K19" s="95"/>
      <c r="L19" s="93"/>
      <c r="M19" s="94"/>
      <c r="N19" s="95"/>
      <c r="O19" s="93"/>
      <c r="P19" s="94"/>
      <c r="Q19" s="83">
        <v>10</v>
      </c>
    </row>
    <row r="20" spans="1:17" s="31" customFormat="1" ht="21.75">
      <c r="A20" s="96" t="s">
        <v>50</v>
      </c>
      <c r="B20" s="97"/>
      <c r="C20" s="98"/>
      <c r="D20" s="99">
        <f>SUM(F20:Q20)</f>
        <v>0</v>
      </c>
      <c r="E20" s="10" t="s">
        <v>3</v>
      </c>
      <c r="F20" s="100"/>
      <c r="G20" s="101"/>
      <c r="H20" s="102"/>
      <c r="I20" s="100"/>
      <c r="J20" s="101"/>
      <c r="K20" s="102"/>
      <c r="L20" s="100"/>
      <c r="M20" s="101"/>
      <c r="N20" s="102"/>
      <c r="O20" s="100"/>
      <c r="P20" s="101"/>
      <c r="Q20" s="84"/>
    </row>
    <row r="21" spans="1:17" s="31" customFormat="1" ht="18" customHeight="1">
      <c r="A21" s="103" t="s">
        <v>51</v>
      </c>
      <c r="B21" s="99"/>
      <c r="C21" s="10"/>
      <c r="D21" s="10"/>
      <c r="E21" s="10"/>
      <c r="F21" s="104"/>
      <c r="G21" s="105"/>
      <c r="H21" s="106"/>
      <c r="I21" s="104"/>
      <c r="J21" s="105"/>
      <c r="K21" s="106"/>
      <c r="L21" s="104"/>
      <c r="M21" s="105"/>
      <c r="N21" s="106"/>
      <c r="O21" s="104"/>
      <c r="P21" s="105"/>
      <c r="Q21" s="107"/>
    </row>
    <row r="22" spans="1:17" s="58" customFormat="1" ht="40.5" customHeight="1">
      <c r="A22" s="59" t="s">
        <v>52</v>
      </c>
      <c r="B22" s="55" t="s">
        <v>37</v>
      </c>
      <c r="C22" s="56">
        <v>95</v>
      </c>
      <c r="D22" s="56">
        <f>SUM(F22:Q22)</f>
        <v>95</v>
      </c>
      <c r="E22" s="57" t="s">
        <v>2</v>
      </c>
      <c r="F22" s="93"/>
      <c r="G22" s="94"/>
      <c r="H22" s="95"/>
      <c r="I22" s="93"/>
      <c r="J22" s="94"/>
      <c r="K22" s="95"/>
      <c r="L22" s="93"/>
      <c r="M22" s="94"/>
      <c r="N22" s="95"/>
      <c r="O22" s="93"/>
      <c r="P22" s="94"/>
      <c r="Q22" s="83">
        <v>95</v>
      </c>
    </row>
    <row r="23" spans="1:17" s="31" customFormat="1" ht="18" customHeight="1">
      <c r="A23" s="96" t="s">
        <v>53</v>
      </c>
      <c r="B23" s="97"/>
      <c r="C23" s="98"/>
      <c r="D23" s="99">
        <f>SUM(F23:Q23)</f>
        <v>0</v>
      </c>
      <c r="E23" s="10" t="s">
        <v>3</v>
      </c>
      <c r="F23" s="100"/>
      <c r="G23" s="101"/>
      <c r="H23" s="102"/>
      <c r="I23" s="100"/>
      <c r="J23" s="101"/>
      <c r="K23" s="102"/>
      <c r="L23" s="100"/>
      <c r="M23" s="101"/>
      <c r="N23" s="102"/>
      <c r="O23" s="100"/>
      <c r="P23" s="101"/>
      <c r="Q23" s="84"/>
    </row>
    <row r="24" spans="1:17" s="31" customFormat="1" ht="18" customHeight="1">
      <c r="A24" s="32" t="s">
        <v>39</v>
      </c>
      <c r="B24" s="33"/>
      <c r="C24" s="70"/>
      <c r="D24" s="8"/>
      <c r="E24" s="8"/>
      <c r="F24" s="34"/>
      <c r="G24" s="35"/>
      <c r="H24" s="36"/>
      <c r="I24" s="34"/>
      <c r="J24" s="35"/>
      <c r="K24" s="36"/>
      <c r="L24" s="34"/>
      <c r="M24" s="35"/>
      <c r="N24" s="36"/>
      <c r="O24" s="34"/>
      <c r="P24" s="35"/>
      <c r="Q24" s="36"/>
    </row>
    <row r="25" spans="1:17" s="31" customFormat="1" ht="18" customHeight="1">
      <c r="A25" s="32" t="s">
        <v>41</v>
      </c>
      <c r="B25" s="33"/>
      <c r="C25" s="70"/>
      <c r="D25" s="8"/>
      <c r="E25" s="8"/>
      <c r="F25" s="34"/>
      <c r="G25" s="35"/>
      <c r="H25" s="36"/>
      <c r="I25" s="34"/>
      <c r="J25" s="35"/>
      <c r="K25" s="36"/>
      <c r="L25" s="34"/>
      <c r="M25" s="35"/>
      <c r="N25" s="85"/>
      <c r="O25" s="34"/>
      <c r="P25" s="35"/>
      <c r="Q25" s="36"/>
    </row>
    <row r="26" spans="1:17" s="31" customFormat="1" ht="18" customHeight="1">
      <c r="A26" s="108" t="s">
        <v>54</v>
      </c>
      <c r="B26" s="109" t="s">
        <v>40</v>
      </c>
      <c r="C26" s="79">
        <v>2311</v>
      </c>
      <c r="D26" s="9">
        <f>SUM(F26:Q26)</f>
        <v>0</v>
      </c>
      <c r="E26" s="110" t="s">
        <v>2</v>
      </c>
      <c r="F26" s="111"/>
      <c r="G26" s="112"/>
      <c r="H26" s="113"/>
      <c r="I26" s="111"/>
      <c r="J26" s="112"/>
      <c r="K26" s="113"/>
      <c r="L26" s="111"/>
      <c r="M26" s="112"/>
      <c r="N26" s="113"/>
      <c r="O26" s="111"/>
      <c r="P26" s="112"/>
      <c r="Q26" s="113"/>
    </row>
    <row r="27" spans="1:17" s="31" customFormat="1" ht="18" customHeight="1">
      <c r="A27" s="114" t="s">
        <v>55</v>
      </c>
      <c r="B27" s="97"/>
      <c r="C27" s="115"/>
      <c r="D27" s="99">
        <f>SUM(F27:Q27)</f>
        <v>0</v>
      </c>
      <c r="E27" s="10" t="s">
        <v>3</v>
      </c>
      <c r="F27" s="100"/>
      <c r="G27" s="101"/>
      <c r="H27" s="102"/>
      <c r="I27" s="100"/>
      <c r="J27" s="101"/>
      <c r="K27" s="102"/>
      <c r="L27" s="100"/>
      <c r="M27" s="101"/>
      <c r="N27" s="102"/>
      <c r="O27" s="100"/>
      <c r="P27" s="101"/>
      <c r="Q27" s="102"/>
    </row>
    <row r="28" spans="1:17" s="31" customFormat="1" ht="18" customHeight="1">
      <c r="A28" s="108" t="s">
        <v>56</v>
      </c>
      <c r="B28" s="109" t="s">
        <v>40</v>
      </c>
      <c r="C28" s="79">
        <v>3080</v>
      </c>
      <c r="D28" s="9">
        <f>SUM(F28:Q28)</f>
        <v>0</v>
      </c>
      <c r="E28" s="110" t="s">
        <v>2</v>
      </c>
      <c r="F28" s="111"/>
      <c r="G28" s="112"/>
      <c r="H28" s="113"/>
      <c r="I28" s="111"/>
      <c r="J28" s="112"/>
      <c r="K28" s="113"/>
      <c r="L28" s="111"/>
      <c r="M28" s="112"/>
      <c r="N28" s="113"/>
      <c r="O28" s="111"/>
      <c r="P28" s="112"/>
      <c r="Q28" s="113"/>
    </row>
    <row r="29" spans="1:17" s="31" customFormat="1" ht="18" customHeight="1">
      <c r="A29" s="114" t="s">
        <v>55</v>
      </c>
      <c r="B29" s="97"/>
      <c r="C29" s="115"/>
      <c r="D29" s="99">
        <f>SUM(F29:Q29)</f>
        <v>0</v>
      </c>
      <c r="E29" s="10" t="s">
        <v>3</v>
      </c>
      <c r="F29" s="100"/>
      <c r="G29" s="101"/>
      <c r="H29" s="102"/>
      <c r="I29" s="100"/>
      <c r="J29" s="101"/>
      <c r="K29" s="102"/>
      <c r="L29" s="100"/>
      <c r="M29" s="101"/>
      <c r="N29" s="102"/>
      <c r="O29" s="100"/>
      <c r="P29" s="101"/>
      <c r="Q29" s="102"/>
    </row>
    <row r="30" spans="1:17" s="31" customFormat="1" ht="18" customHeight="1">
      <c r="A30" s="108" t="s">
        <v>57</v>
      </c>
      <c r="B30" s="109" t="s">
        <v>40</v>
      </c>
      <c r="C30" s="79">
        <v>10787</v>
      </c>
      <c r="D30" s="9">
        <v>0</v>
      </c>
      <c r="E30" s="110" t="s">
        <v>2</v>
      </c>
      <c r="F30" s="111"/>
      <c r="G30" s="112"/>
      <c r="H30" s="113"/>
      <c r="I30" s="111"/>
      <c r="J30" s="112"/>
      <c r="K30" s="113"/>
      <c r="L30" s="111"/>
      <c r="M30" s="112"/>
      <c r="N30" s="113"/>
      <c r="O30" s="111"/>
      <c r="P30" s="112"/>
      <c r="Q30" s="113"/>
    </row>
    <row r="31" spans="1:17" s="31" customFormat="1" ht="18" customHeight="1">
      <c r="A31" s="114" t="s">
        <v>55</v>
      </c>
      <c r="B31" s="97"/>
      <c r="C31" s="115"/>
      <c r="D31" s="99">
        <v>0</v>
      </c>
      <c r="E31" s="10" t="s">
        <v>3</v>
      </c>
      <c r="F31" s="100"/>
      <c r="G31" s="101"/>
      <c r="H31" s="102"/>
      <c r="I31" s="100"/>
      <c r="J31" s="101"/>
      <c r="K31" s="102"/>
      <c r="L31" s="100"/>
      <c r="M31" s="101"/>
      <c r="N31" s="102"/>
      <c r="O31" s="100"/>
      <c r="P31" s="101"/>
      <c r="Q31" s="102"/>
    </row>
    <row r="32" spans="1:17" s="31" customFormat="1" ht="18" customHeight="1">
      <c r="A32" s="32" t="s">
        <v>42</v>
      </c>
      <c r="B32" s="99"/>
      <c r="C32" s="10"/>
      <c r="D32" s="10"/>
      <c r="E32" s="10"/>
      <c r="F32" s="104"/>
      <c r="G32" s="105"/>
      <c r="H32" s="106"/>
      <c r="I32" s="104"/>
      <c r="J32" s="105"/>
      <c r="K32" s="106"/>
      <c r="L32" s="104"/>
      <c r="M32" s="105"/>
      <c r="N32" s="106"/>
      <c r="O32" s="104"/>
      <c r="P32" s="105"/>
      <c r="Q32" s="106"/>
    </row>
    <row r="33" spans="1:17" s="58" customFormat="1" ht="25.5" customHeight="1">
      <c r="A33" s="59" t="s">
        <v>58</v>
      </c>
      <c r="B33" s="55" t="s">
        <v>37</v>
      </c>
      <c r="C33" s="56">
        <v>100</v>
      </c>
      <c r="D33" s="56">
        <f>SUM(F33:Q33)</f>
        <v>100</v>
      </c>
      <c r="E33" s="57" t="s">
        <v>2</v>
      </c>
      <c r="F33" s="93"/>
      <c r="G33" s="94"/>
      <c r="H33" s="95"/>
      <c r="I33" s="93"/>
      <c r="J33" s="94"/>
      <c r="K33" s="95"/>
      <c r="L33" s="93"/>
      <c r="M33" s="94"/>
      <c r="N33" s="95"/>
      <c r="O33" s="93"/>
      <c r="P33" s="94"/>
      <c r="Q33" s="83">
        <v>100</v>
      </c>
    </row>
    <row r="34" spans="1:17" s="31" customFormat="1" ht="18" customHeight="1">
      <c r="A34" s="96" t="s">
        <v>53</v>
      </c>
      <c r="B34" s="97"/>
      <c r="C34" s="98"/>
      <c r="D34" s="98">
        <f>SUM(F34:Q34)</f>
        <v>0</v>
      </c>
      <c r="E34" s="10" t="s">
        <v>3</v>
      </c>
      <c r="F34" s="100"/>
      <c r="G34" s="101"/>
      <c r="H34" s="102"/>
      <c r="I34" s="100"/>
      <c r="J34" s="101"/>
      <c r="K34" s="102"/>
      <c r="L34" s="100"/>
      <c r="M34" s="101"/>
      <c r="N34" s="102"/>
      <c r="O34" s="100"/>
      <c r="P34" s="101"/>
      <c r="Q34" s="84"/>
    </row>
    <row r="35" spans="1:17" s="31" customFormat="1" ht="18" customHeight="1">
      <c r="A35" s="32" t="s">
        <v>61</v>
      </c>
      <c r="B35" s="99"/>
      <c r="C35" s="10"/>
      <c r="D35" s="98"/>
      <c r="E35" s="10"/>
      <c r="F35" s="104"/>
      <c r="G35" s="105"/>
      <c r="H35" s="106"/>
      <c r="I35" s="104"/>
      <c r="J35" s="105"/>
      <c r="K35" s="106"/>
      <c r="L35" s="104"/>
      <c r="M35" s="105"/>
      <c r="N35" s="106"/>
      <c r="O35" s="104"/>
      <c r="P35" s="105"/>
      <c r="Q35" s="107"/>
    </row>
    <row r="36" spans="1:17" s="58" customFormat="1" ht="39" customHeight="1">
      <c r="A36" s="59" t="s">
        <v>59</v>
      </c>
      <c r="B36" s="55" t="s">
        <v>37</v>
      </c>
      <c r="C36" s="56">
        <v>100</v>
      </c>
      <c r="D36" s="56">
        <f>SUM(F36:Q36)</f>
        <v>100</v>
      </c>
      <c r="E36" s="57" t="s">
        <v>2</v>
      </c>
      <c r="F36" s="93"/>
      <c r="G36" s="94"/>
      <c r="H36" s="95"/>
      <c r="I36" s="93"/>
      <c r="J36" s="94"/>
      <c r="K36" s="95"/>
      <c r="L36" s="93"/>
      <c r="M36" s="94"/>
      <c r="N36" s="95"/>
      <c r="O36" s="93"/>
      <c r="P36" s="94"/>
      <c r="Q36" s="83">
        <v>100</v>
      </c>
    </row>
    <row r="37" spans="1:17" s="31" customFormat="1" ht="18" customHeight="1">
      <c r="A37" s="96" t="s">
        <v>60</v>
      </c>
      <c r="B37" s="97"/>
      <c r="C37" s="98"/>
      <c r="D37" s="99">
        <f>SUM(F37:Q37)</f>
        <v>0</v>
      </c>
      <c r="E37" s="10" t="s">
        <v>3</v>
      </c>
      <c r="F37" s="100"/>
      <c r="G37" s="101"/>
      <c r="H37" s="102"/>
      <c r="I37" s="100"/>
      <c r="J37" s="101"/>
      <c r="K37" s="102"/>
      <c r="L37" s="100"/>
      <c r="M37" s="101"/>
      <c r="N37" s="102"/>
      <c r="O37" s="100"/>
      <c r="P37" s="101"/>
      <c r="Q37" s="84"/>
    </row>
    <row r="38" spans="1:17" ht="24">
      <c r="A38" s="37" t="s">
        <v>34</v>
      </c>
      <c r="B38" s="11"/>
      <c r="C38" s="7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60"/>
    </row>
    <row r="39" spans="1:17" s="54" customFormat="1" ht="23.25">
      <c r="A39" s="48" t="s">
        <v>31</v>
      </c>
      <c r="B39" s="49"/>
      <c r="C39" s="72"/>
      <c r="D39" s="50"/>
      <c r="E39" s="50"/>
      <c r="F39" s="50"/>
      <c r="G39" s="51" t="s">
        <v>32</v>
      </c>
      <c r="H39" s="49"/>
      <c r="I39" s="50"/>
      <c r="J39" s="50"/>
      <c r="K39" s="50"/>
      <c r="L39" s="51" t="s">
        <v>33</v>
      </c>
      <c r="M39" s="50"/>
      <c r="N39" s="50"/>
      <c r="O39" s="50"/>
      <c r="P39" s="50"/>
      <c r="Q39" s="81"/>
    </row>
    <row r="40" spans="1:17" s="54" customFormat="1" ht="24">
      <c r="A40" s="64" t="s">
        <v>35</v>
      </c>
      <c r="B40" s="49"/>
      <c r="C40" s="72"/>
      <c r="D40" s="50"/>
      <c r="E40" s="50"/>
      <c r="F40" s="50"/>
      <c r="G40" s="51"/>
      <c r="H40" s="49"/>
      <c r="I40" s="50"/>
      <c r="J40" s="50"/>
      <c r="K40" s="50"/>
      <c r="L40" s="51"/>
      <c r="M40" s="50"/>
      <c r="N40" s="50"/>
      <c r="O40" s="52"/>
      <c r="P40" s="52"/>
      <c r="Q40" s="53"/>
    </row>
    <row r="41" spans="1:17" ht="18" customHeight="1">
      <c r="A41" s="38"/>
      <c r="B41" s="12"/>
      <c r="C41" s="7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61"/>
    </row>
    <row r="42" spans="1:17" ht="18" customHeight="1">
      <c r="A42" s="65"/>
      <c r="B42" s="66"/>
      <c r="C42" s="74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7"/>
    </row>
    <row r="43" spans="1:17" ht="18" customHeight="1">
      <c r="A43" s="65"/>
      <c r="B43" s="66"/>
      <c r="C43" s="74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7"/>
    </row>
    <row r="44" spans="1:17" ht="18" customHeight="1">
      <c r="A44" s="65"/>
      <c r="B44" s="66"/>
      <c r="C44" s="74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7"/>
    </row>
    <row r="45" spans="1:17" ht="18" customHeight="1">
      <c r="A45" s="65"/>
      <c r="B45" s="66"/>
      <c r="C45" s="74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7"/>
    </row>
    <row r="46" spans="1:17" ht="18" customHeight="1">
      <c r="A46" s="38"/>
      <c r="B46" s="12"/>
      <c r="C46" s="7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61"/>
    </row>
    <row r="47" spans="1:17" ht="18" customHeight="1">
      <c r="A47" s="39"/>
      <c r="B47" s="13"/>
      <c r="C47" s="75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62"/>
    </row>
    <row r="48" spans="1:17" ht="18" customHeight="1">
      <c r="A48" s="40" t="s">
        <v>24</v>
      </c>
      <c r="B48" s="14"/>
      <c r="C48" s="76"/>
      <c r="D48" s="14"/>
      <c r="E48" s="14"/>
      <c r="F48" s="41" t="s">
        <v>29</v>
      </c>
      <c r="G48" s="41"/>
      <c r="H48" s="41"/>
      <c r="I48" s="42" t="s">
        <v>26</v>
      </c>
      <c r="J48" s="42"/>
      <c r="K48" s="42"/>
      <c r="L48" s="42"/>
      <c r="M48" s="42"/>
      <c r="N48" s="42"/>
      <c r="O48" s="42" t="s">
        <v>25</v>
      </c>
      <c r="P48" s="42"/>
      <c r="Q48" s="63"/>
    </row>
    <row r="49" spans="1:17" ht="18" customHeight="1">
      <c r="A49" s="43" t="s">
        <v>5</v>
      </c>
      <c r="B49" s="15"/>
      <c r="C49" s="77"/>
      <c r="D49" s="15"/>
      <c r="E49" s="15"/>
      <c r="F49" s="15"/>
      <c r="G49" s="13"/>
      <c r="H49" s="13"/>
      <c r="I49" s="44" t="s">
        <v>6</v>
      </c>
      <c r="J49" s="45"/>
      <c r="K49" s="13"/>
      <c r="L49" s="13"/>
      <c r="M49" s="13"/>
      <c r="N49" s="13"/>
      <c r="O49" s="13" t="s">
        <v>27</v>
      </c>
      <c r="P49" s="13"/>
      <c r="Q49" s="62"/>
    </row>
  </sheetData>
  <sheetProtection/>
  <mergeCells count="11">
    <mergeCell ref="A3:G3"/>
    <mergeCell ref="A2:Q2"/>
    <mergeCell ref="D5:D7"/>
    <mergeCell ref="A1:Q1"/>
    <mergeCell ref="E5:E7"/>
    <mergeCell ref="F5:H6"/>
    <mergeCell ref="I5:K6"/>
    <mergeCell ref="L5:N6"/>
    <mergeCell ref="B5:B7"/>
    <mergeCell ref="O5:Q6"/>
    <mergeCell ref="C5:C7"/>
  </mergeCells>
  <printOptions horizontalCentered="1"/>
  <pageMargins left="0.2362204724409449" right="0" top="0.4724409448818898" bottom="0.2755905511811024" header="0.4330708661417323" footer="0.11811023622047245"/>
  <pageSetup horizontalDpi="600" verticalDpi="600" orientation="landscape" paperSize="9" scale="66" r:id="rId1"/>
  <headerFooter alignWithMargins="0">
    <oddHeader>&amp;R&amp;"Angsana New,Regular"&amp;14แบบ สงป. 301</oddHeader>
    <oddFooter xml:space="preserve">&amp;Cหน้าที่ &amp;P  จาก &amp;N&amp;R&amp;"Angsana New,Bold"&amp;F </oddFooter>
  </headerFooter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64"/>
  <sheetViews>
    <sheetView zoomScalePageLayoutView="0" workbookViewId="0" topLeftCell="C1">
      <selection activeCell="P15" sqref="P15"/>
    </sheetView>
  </sheetViews>
  <sheetFormatPr defaultColWidth="9.140625" defaultRowHeight="12.75"/>
  <cols>
    <col min="1" max="1" width="25.421875" style="116" customWidth="1"/>
    <col min="2" max="2" width="12.421875" style="116" customWidth="1"/>
    <col min="3" max="3" width="13.8515625" style="116" customWidth="1"/>
    <col min="4" max="4" width="64.28125" style="116" customWidth="1"/>
    <col min="5" max="7" width="9.140625" style="116" customWidth="1"/>
    <col min="8" max="8" width="10.421875" style="116" customWidth="1"/>
    <col min="9" max="9" width="11.00390625" style="116" customWidth="1"/>
    <col min="10" max="10" width="11.421875" style="116" customWidth="1"/>
    <col min="11" max="11" width="14.00390625" style="116" customWidth="1"/>
    <col min="12" max="13" width="12.00390625" style="116" bestFit="1" customWidth="1"/>
    <col min="14" max="14" width="12.7109375" style="116" bestFit="1" customWidth="1"/>
    <col min="15" max="15" width="12.57421875" style="116" bestFit="1" customWidth="1"/>
    <col min="16" max="17" width="12.7109375" style="116" bestFit="1" customWidth="1"/>
    <col min="18" max="16384" width="9.140625" style="116" customWidth="1"/>
  </cols>
  <sheetData>
    <row r="1" spans="1:20" s="153" customFormat="1" ht="33" customHeight="1">
      <c r="A1" s="195" t="s">
        <v>263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51"/>
      <c r="S1" s="151"/>
      <c r="T1" s="152"/>
    </row>
    <row r="2" spans="1:20" s="153" customFormat="1" ht="33" customHeight="1">
      <c r="A2" s="196" t="s">
        <v>62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51"/>
      <c r="S2" s="151"/>
      <c r="T2" s="152"/>
    </row>
    <row r="3" spans="1:20" s="153" customFormat="1" ht="33" customHeight="1">
      <c r="A3" s="154"/>
      <c r="B3" s="154"/>
      <c r="C3" s="154"/>
      <c r="D3" s="155"/>
      <c r="E3" s="202" t="s">
        <v>63</v>
      </c>
      <c r="F3" s="202"/>
      <c r="G3" s="202"/>
      <c r="H3" s="197" t="s">
        <v>64</v>
      </c>
      <c r="I3" s="197"/>
      <c r="J3" s="155"/>
      <c r="K3" s="154"/>
      <c r="L3" s="154"/>
      <c r="M3" s="154"/>
      <c r="N3" s="154"/>
      <c r="O3" s="154"/>
      <c r="P3" s="154"/>
      <c r="Q3" s="154"/>
      <c r="R3" s="151"/>
      <c r="S3" s="151"/>
      <c r="T3" s="152"/>
    </row>
    <row r="4" spans="2:20" s="153" customFormat="1" ht="33" customHeight="1" thickBot="1">
      <c r="B4" s="154"/>
      <c r="C4" s="154"/>
      <c r="D4" s="156" t="s">
        <v>65</v>
      </c>
      <c r="E4" s="155"/>
      <c r="F4" s="198" t="s">
        <v>64</v>
      </c>
      <c r="G4" s="198"/>
      <c r="H4" s="198"/>
      <c r="I4" s="198"/>
      <c r="J4" s="155"/>
      <c r="K4" s="154"/>
      <c r="L4" s="154"/>
      <c r="M4" s="154"/>
      <c r="N4" s="154"/>
      <c r="O4" s="154"/>
      <c r="P4" s="154"/>
      <c r="Q4" s="154"/>
      <c r="R4" s="151"/>
      <c r="S4" s="151"/>
      <c r="T4" s="152"/>
    </row>
    <row r="5" spans="2:20" s="153" customFormat="1" ht="33" customHeight="1" thickBot="1"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99" t="s">
        <v>66</v>
      </c>
      <c r="N5" s="200"/>
      <c r="O5" s="200"/>
      <c r="P5" s="200"/>
      <c r="Q5" s="201"/>
      <c r="R5" s="151"/>
      <c r="S5" s="151"/>
      <c r="T5" s="152"/>
    </row>
    <row r="6" spans="1:17" s="170" customFormat="1" ht="45.75" customHeight="1" thickBot="1">
      <c r="A6" s="157" t="s">
        <v>67</v>
      </c>
      <c r="B6" s="158" t="s">
        <v>68</v>
      </c>
      <c r="C6" s="159" t="s">
        <v>69</v>
      </c>
      <c r="D6" s="158" t="s">
        <v>70</v>
      </c>
      <c r="E6" s="158" t="s">
        <v>71</v>
      </c>
      <c r="F6" s="158" t="s">
        <v>72</v>
      </c>
      <c r="G6" s="160" t="s">
        <v>73</v>
      </c>
      <c r="H6" s="161" t="s">
        <v>74</v>
      </c>
      <c r="I6" s="162" t="s">
        <v>75</v>
      </c>
      <c r="J6" s="163" t="s">
        <v>76</v>
      </c>
      <c r="K6" s="164" t="s">
        <v>264</v>
      </c>
      <c r="L6" s="162" t="s">
        <v>77</v>
      </c>
      <c r="M6" s="165" t="s">
        <v>78</v>
      </c>
      <c r="N6" s="166" t="s">
        <v>79</v>
      </c>
      <c r="O6" s="167" t="s">
        <v>142</v>
      </c>
      <c r="P6" s="168" t="s">
        <v>80</v>
      </c>
      <c r="Q6" s="169" t="s">
        <v>81</v>
      </c>
    </row>
    <row r="7" spans="1:16" ht="12.75">
      <c r="A7" s="116" t="s">
        <v>82</v>
      </c>
      <c r="B7" s="148" t="s">
        <v>83</v>
      </c>
      <c r="C7" s="118" t="s">
        <v>83</v>
      </c>
      <c r="D7" s="116" t="s">
        <v>84</v>
      </c>
      <c r="E7" s="148">
        <v>2546</v>
      </c>
      <c r="F7" s="116" t="s">
        <v>85</v>
      </c>
      <c r="G7" s="116" t="s">
        <v>86</v>
      </c>
      <c r="H7" s="146">
        <v>250</v>
      </c>
      <c r="I7" s="146">
        <v>766</v>
      </c>
      <c r="J7" s="146">
        <v>207</v>
      </c>
      <c r="L7" s="117">
        <f aca="true" t="shared" si="0" ref="L7:L70">K7+M7+P7-N7-O7-Q7</f>
        <v>0</v>
      </c>
      <c r="M7" s="171"/>
      <c r="N7" s="171"/>
      <c r="O7" s="171"/>
      <c r="P7" s="171"/>
    </row>
    <row r="8" spans="1:16" ht="12.75">
      <c r="A8" s="116" t="s">
        <v>82</v>
      </c>
      <c r="B8" s="148" t="s">
        <v>87</v>
      </c>
      <c r="C8" s="118" t="s">
        <v>87</v>
      </c>
      <c r="D8" s="116" t="s">
        <v>88</v>
      </c>
      <c r="E8" s="148">
        <v>2551</v>
      </c>
      <c r="F8" s="116" t="s">
        <v>85</v>
      </c>
      <c r="G8" s="116" t="s">
        <v>89</v>
      </c>
      <c r="H8" s="146">
        <v>5</v>
      </c>
      <c r="I8" s="146">
        <v>15</v>
      </c>
      <c r="J8" s="146">
        <v>2</v>
      </c>
      <c r="L8" s="117">
        <f t="shared" si="0"/>
        <v>0</v>
      </c>
      <c r="M8" s="171"/>
      <c r="N8" s="171"/>
      <c r="O8" s="171"/>
      <c r="P8" s="171"/>
    </row>
    <row r="9" spans="1:16" ht="13.5" customHeight="1">
      <c r="A9" s="116" t="s">
        <v>82</v>
      </c>
      <c r="B9" s="148" t="s">
        <v>87</v>
      </c>
      <c r="C9" s="118" t="s">
        <v>87</v>
      </c>
      <c r="D9" s="116" t="s">
        <v>95</v>
      </c>
      <c r="E9" s="148">
        <v>2557</v>
      </c>
      <c r="F9" s="116" t="s">
        <v>85</v>
      </c>
      <c r="G9" s="116" t="s">
        <v>94</v>
      </c>
      <c r="H9" s="146">
        <v>6</v>
      </c>
      <c r="I9" s="146">
        <v>25</v>
      </c>
      <c r="J9" s="146">
        <v>20</v>
      </c>
      <c r="L9" s="117">
        <f t="shared" si="0"/>
        <v>0</v>
      </c>
      <c r="M9" s="171"/>
      <c r="N9" s="171"/>
      <c r="O9" s="171"/>
      <c r="P9" s="171"/>
    </row>
    <row r="10" spans="1:16" ht="12.75">
      <c r="A10" s="116" t="s">
        <v>82</v>
      </c>
      <c r="B10" s="148" t="s">
        <v>87</v>
      </c>
      <c r="C10" s="118" t="s">
        <v>87</v>
      </c>
      <c r="D10" s="116" t="s">
        <v>93</v>
      </c>
      <c r="E10" s="148">
        <v>2557</v>
      </c>
      <c r="F10" s="116" t="s">
        <v>85</v>
      </c>
      <c r="G10" s="116" t="s">
        <v>94</v>
      </c>
      <c r="H10" s="146">
        <v>6</v>
      </c>
      <c r="I10" s="146">
        <v>25</v>
      </c>
      <c r="J10" s="146">
        <v>6</v>
      </c>
      <c r="L10" s="117">
        <f t="shared" si="0"/>
        <v>0</v>
      </c>
      <c r="M10" s="171"/>
      <c r="N10" s="171"/>
      <c r="O10" s="171"/>
      <c r="P10" s="171"/>
    </row>
    <row r="11" spans="1:16" ht="12.75">
      <c r="A11" s="116" t="s">
        <v>82</v>
      </c>
      <c r="B11" s="148" t="s">
        <v>90</v>
      </c>
      <c r="C11" s="118" t="s">
        <v>90</v>
      </c>
      <c r="D11" s="116" t="s">
        <v>91</v>
      </c>
      <c r="E11" s="148">
        <v>2545</v>
      </c>
      <c r="F11" s="116" t="s">
        <v>85</v>
      </c>
      <c r="G11" s="116" t="s">
        <v>92</v>
      </c>
      <c r="H11" s="146">
        <v>3</v>
      </c>
      <c r="I11" s="146">
        <v>11</v>
      </c>
      <c r="J11" s="146">
        <v>1</v>
      </c>
      <c r="L11" s="117">
        <f t="shared" si="0"/>
        <v>0</v>
      </c>
      <c r="M11" s="171"/>
      <c r="N11" s="171"/>
      <c r="O11" s="171"/>
      <c r="P11" s="171"/>
    </row>
    <row r="12" spans="1:16" ht="12.75">
      <c r="A12" s="116" t="s">
        <v>96</v>
      </c>
      <c r="B12" s="148" t="s">
        <v>83</v>
      </c>
      <c r="C12" s="118" t="s">
        <v>83</v>
      </c>
      <c r="D12" s="116" t="s">
        <v>100</v>
      </c>
      <c r="E12" s="148">
        <v>2556</v>
      </c>
      <c r="F12" s="116" t="s">
        <v>85</v>
      </c>
      <c r="G12" s="116" t="s">
        <v>86</v>
      </c>
      <c r="H12" s="147">
        <v>69</v>
      </c>
      <c r="I12" s="147">
        <v>220</v>
      </c>
      <c r="J12" s="147">
        <v>32</v>
      </c>
      <c r="L12" s="117">
        <f t="shared" si="0"/>
        <v>0</v>
      </c>
      <c r="M12" s="171"/>
      <c r="N12" s="171"/>
      <c r="O12" s="171"/>
      <c r="P12" s="171"/>
    </row>
    <row r="13" spans="1:16" ht="12.75">
      <c r="A13" s="116" t="s">
        <v>96</v>
      </c>
      <c r="B13" s="148" t="s">
        <v>83</v>
      </c>
      <c r="C13" s="118" t="s">
        <v>83</v>
      </c>
      <c r="D13" s="116" t="s">
        <v>218</v>
      </c>
      <c r="E13" s="148">
        <v>2557</v>
      </c>
      <c r="F13" s="116" t="s">
        <v>85</v>
      </c>
      <c r="G13" s="116" t="s">
        <v>86</v>
      </c>
      <c r="H13" s="147">
        <v>24</v>
      </c>
      <c r="I13" s="147">
        <v>83</v>
      </c>
      <c r="J13" s="147">
        <v>19</v>
      </c>
      <c r="L13" s="117">
        <f t="shared" si="0"/>
        <v>0</v>
      </c>
      <c r="M13" s="171"/>
      <c r="N13" s="171"/>
      <c r="O13" s="171"/>
      <c r="P13" s="171"/>
    </row>
    <row r="14" spans="1:16" ht="12.75">
      <c r="A14" s="116" t="s">
        <v>96</v>
      </c>
      <c r="B14" s="148" t="s">
        <v>83</v>
      </c>
      <c r="C14" s="118" t="s">
        <v>83</v>
      </c>
      <c r="D14" s="116" t="s">
        <v>314</v>
      </c>
      <c r="E14" s="148">
        <v>2557</v>
      </c>
      <c r="F14" s="116" t="s">
        <v>85</v>
      </c>
      <c r="G14" s="116" t="s">
        <v>86</v>
      </c>
      <c r="H14" s="147">
        <v>35</v>
      </c>
      <c r="I14" s="147">
        <v>106</v>
      </c>
      <c r="J14" s="147">
        <v>15</v>
      </c>
      <c r="L14" s="117">
        <f t="shared" si="0"/>
        <v>0</v>
      </c>
      <c r="M14" s="171"/>
      <c r="N14" s="171"/>
      <c r="O14" s="171"/>
      <c r="P14" s="171"/>
    </row>
    <row r="15" spans="1:16" ht="12.75">
      <c r="A15" s="116" t="s">
        <v>96</v>
      </c>
      <c r="B15" s="148" t="s">
        <v>83</v>
      </c>
      <c r="C15" s="118" t="s">
        <v>83</v>
      </c>
      <c r="D15" s="116" t="s">
        <v>219</v>
      </c>
      <c r="E15" s="148">
        <v>2557</v>
      </c>
      <c r="F15" s="116" t="s">
        <v>85</v>
      </c>
      <c r="G15" s="116" t="s">
        <v>86</v>
      </c>
      <c r="H15" s="147">
        <v>54.18000000000029</v>
      </c>
      <c r="I15" s="147">
        <v>161.1800000000003</v>
      </c>
      <c r="J15" s="147">
        <v>35</v>
      </c>
      <c r="L15" s="117">
        <f t="shared" si="0"/>
        <v>0</v>
      </c>
      <c r="M15" s="171"/>
      <c r="N15" s="171"/>
      <c r="O15" s="171"/>
      <c r="P15" s="171"/>
    </row>
    <row r="16" spans="1:16" ht="12.75">
      <c r="A16" s="116" t="s">
        <v>96</v>
      </c>
      <c r="B16" s="148" t="s">
        <v>83</v>
      </c>
      <c r="C16" s="118" t="s">
        <v>83</v>
      </c>
      <c r="D16" s="116" t="s">
        <v>220</v>
      </c>
      <c r="E16" s="148">
        <v>2560</v>
      </c>
      <c r="F16" s="116" t="s">
        <v>85</v>
      </c>
      <c r="G16" s="116" t="s">
        <v>86</v>
      </c>
      <c r="H16" s="147">
        <v>34</v>
      </c>
      <c r="I16" s="147">
        <v>70</v>
      </c>
      <c r="J16" s="147">
        <v>0</v>
      </c>
      <c r="L16" s="117">
        <f t="shared" si="0"/>
        <v>0</v>
      </c>
      <c r="M16" s="171"/>
      <c r="N16" s="171"/>
      <c r="O16" s="171"/>
      <c r="P16" s="171"/>
    </row>
    <row r="17" spans="1:16" ht="12.75">
      <c r="A17" s="116" t="s">
        <v>96</v>
      </c>
      <c r="B17" s="148" t="s">
        <v>83</v>
      </c>
      <c r="C17" s="118" t="s">
        <v>83</v>
      </c>
      <c r="D17" s="116" t="s">
        <v>265</v>
      </c>
      <c r="E17" s="148">
        <v>2553</v>
      </c>
      <c r="F17" s="116" t="s">
        <v>85</v>
      </c>
      <c r="G17" s="116" t="s">
        <v>86</v>
      </c>
      <c r="H17" s="147">
        <v>96</v>
      </c>
      <c r="I17" s="147">
        <v>368</v>
      </c>
      <c r="J17" s="147">
        <v>66</v>
      </c>
      <c r="L17" s="117">
        <f t="shared" si="0"/>
        <v>0</v>
      </c>
      <c r="M17" s="171"/>
      <c r="N17" s="171"/>
      <c r="O17" s="171"/>
      <c r="P17" s="171"/>
    </row>
    <row r="18" spans="1:16" ht="12.75">
      <c r="A18" s="116" t="s">
        <v>96</v>
      </c>
      <c r="B18" s="148" t="s">
        <v>83</v>
      </c>
      <c r="C18" s="118" t="s">
        <v>83</v>
      </c>
      <c r="D18" s="116" t="s">
        <v>266</v>
      </c>
      <c r="E18" s="148">
        <v>2532</v>
      </c>
      <c r="F18" s="116" t="s">
        <v>97</v>
      </c>
      <c r="G18" s="116" t="s">
        <v>86</v>
      </c>
      <c r="H18" s="147">
        <v>42</v>
      </c>
      <c r="I18" s="147">
        <v>163.79960579012004</v>
      </c>
      <c r="J18" s="147">
        <v>25.87999999999988</v>
      </c>
      <c r="L18" s="117">
        <f t="shared" si="0"/>
        <v>0</v>
      </c>
      <c r="M18" s="171"/>
      <c r="N18" s="171"/>
      <c r="O18" s="171"/>
      <c r="P18" s="171"/>
    </row>
    <row r="19" spans="1:16" ht="12.75">
      <c r="A19" s="116" t="s">
        <v>96</v>
      </c>
      <c r="B19" s="148" t="s">
        <v>83</v>
      </c>
      <c r="C19" s="118" t="s">
        <v>83</v>
      </c>
      <c r="D19" s="116" t="s">
        <v>267</v>
      </c>
      <c r="E19" s="148">
        <v>2501</v>
      </c>
      <c r="F19" s="116" t="s">
        <v>97</v>
      </c>
      <c r="G19" s="116" t="s">
        <v>86</v>
      </c>
      <c r="H19" s="147">
        <v>99</v>
      </c>
      <c r="I19" s="147">
        <v>387</v>
      </c>
      <c r="J19" s="147">
        <v>68</v>
      </c>
      <c r="L19" s="117">
        <f t="shared" si="0"/>
        <v>0</v>
      </c>
      <c r="M19" s="171"/>
      <c r="N19" s="171"/>
      <c r="O19" s="171"/>
      <c r="P19" s="171"/>
    </row>
    <row r="20" spans="1:16" ht="12.75">
      <c r="A20" s="116" t="s">
        <v>96</v>
      </c>
      <c r="B20" s="148" t="s">
        <v>83</v>
      </c>
      <c r="C20" s="118" t="s">
        <v>83</v>
      </c>
      <c r="D20" s="116" t="s">
        <v>268</v>
      </c>
      <c r="E20" s="148">
        <v>2501</v>
      </c>
      <c r="F20" s="116" t="s">
        <v>97</v>
      </c>
      <c r="G20" s="116" t="s">
        <v>86</v>
      </c>
      <c r="H20" s="147">
        <v>68</v>
      </c>
      <c r="I20" s="147">
        <v>267</v>
      </c>
      <c r="J20" s="147">
        <v>47</v>
      </c>
      <c r="L20" s="117">
        <f t="shared" si="0"/>
        <v>0</v>
      </c>
      <c r="M20" s="171"/>
      <c r="N20" s="171"/>
      <c r="O20" s="171"/>
      <c r="P20" s="171"/>
    </row>
    <row r="21" spans="1:16" ht="12.75">
      <c r="A21" s="116" t="s">
        <v>96</v>
      </c>
      <c r="B21" s="148" t="s">
        <v>83</v>
      </c>
      <c r="C21" s="118" t="s">
        <v>83</v>
      </c>
      <c r="D21" s="116" t="s">
        <v>269</v>
      </c>
      <c r="E21" s="148">
        <v>2525</v>
      </c>
      <c r="F21" s="116" t="s">
        <v>97</v>
      </c>
      <c r="G21" s="116" t="s">
        <v>86</v>
      </c>
      <c r="H21" s="147">
        <v>76.00206089526374</v>
      </c>
      <c r="I21" s="147">
        <v>297.59843121639415</v>
      </c>
      <c r="J21" s="147">
        <v>55.0980874426473</v>
      </c>
      <c r="L21" s="117">
        <f t="shared" si="0"/>
        <v>0</v>
      </c>
      <c r="M21" s="171"/>
      <c r="N21" s="171"/>
      <c r="O21" s="171"/>
      <c r="P21" s="171"/>
    </row>
    <row r="22" spans="1:16" ht="12.75">
      <c r="A22" s="116" t="s">
        <v>96</v>
      </c>
      <c r="B22" s="148" t="s">
        <v>83</v>
      </c>
      <c r="C22" s="118" t="s">
        <v>83</v>
      </c>
      <c r="D22" s="116" t="s">
        <v>270</v>
      </c>
      <c r="E22" s="148">
        <v>2535</v>
      </c>
      <c r="F22" s="116" t="s">
        <v>97</v>
      </c>
      <c r="G22" s="116" t="s">
        <v>86</v>
      </c>
      <c r="H22" s="147">
        <v>16.52583848934969</v>
      </c>
      <c r="I22" s="147">
        <v>64.70960854263433</v>
      </c>
      <c r="J22" s="147">
        <v>10.934668283114826</v>
      </c>
      <c r="L22" s="117">
        <f t="shared" si="0"/>
        <v>0</v>
      </c>
      <c r="M22" s="171"/>
      <c r="N22" s="171"/>
      <c r="O22" s="171"/>
      <c r="P22" s="171"/>
    </row>
    <row r="23" spans="1:16" ht="12.75">
      <c r="A23" s="116" t="s">
        <v>96</v>
      </c>
      <c r="B23" s="148" t="s">
        <v>83</v>
      </c>
      <c r="C23" s="118" t="s">
        <v>83</v>
      </c>
      <c r="D23" s="116" t="s">
        <v>271</v>
      </c>
      <c r="E23" s="148">
        <v>2532</v>
      </c>
      <c r="F23" s="116" t="s">
        <v>97</v>
      </c>
      <c r="G23" s="116" t="s">
        <v>86</v>
      </c>
      <c r="H23" s="147">
        <v>30.702847457222543</v>
      </c>
      <c r="I23" s="147">
        <v>120.22199305538946</v>
      </c>
      <c r="J23" s="147">
        <v>22.282760531578013</v>
      </c>
      <c r="L23" s="117">
        <f t="shared" si="0"/>
        <v>0</v>
      </c>
      <c r="M23" s="171"/>
      <c r="N23" s="171"/>
      <c r="O23" s="171"/>
      <c r="P23" s="171"/>
    </row>
    <row r="24" spans="1:16" ht="12.75">
      <c r="A24" s="116" t="s">
        <v>96</v>
      </c>
      <c r="B24" s="148" t="s">
        <v>87</v>
      </c>
      <c r="C24" s="118" t="s">
        <v>87</v>
      </c>
      <c r="D24" s="116" t="s">
        <v>273</v>
      </c>
      <c r="E24" s="148">
        <v>2547</v>
      </c>
      <c r="F24" s="116" t="s">
        <v>85</v>
      </c>
      <c r="G24" s="116" t="s">
        <v>92</v>
      </c>
      <c r="H24" s="147">
        <v>1</v>
      </c>
      <c r="I24" s="147">
        <v>13</v>
      </c>
      <c r="J24" s="147">
        <v>0.6599999999998545</v>
      </c>
      <c r="L24" s="117">
        <f t="shared" si="0"/>
        <v>0</v>
      </c>
      <c r="M24" s="171"/>
      <c r="N24" s="171"/>
      <c r="O24" s="171"/>
      <c r="P24" s="171"/>
    </row>
    <row r="25" spans="1:16" ht="12.75">
      <c r="A25" s="116" t="s">
        <v>96</v>
      </c>
      <c r="B25" s="148" t="s">
        <v>87</v>
      </c>
      <c r="C25" s="118" t="s">
        <v>87</v>
      </c>
      <c r="D25" s="116" t="s">
        <v>274</v>
      </c>
      <c r="E25" s="148">
        <v>2535</v>
      </c>
      <c r="F25" s="116" t="s">
        <v>85</v>
      </c>
      <c r="G25" s="116" t="s">
        <v>92</v>
      </c>
      <c r="H25" s="147">
        <v>2.2000000000000455</v>
      </c>
      <c r="I25" s="147">
        <v>8.200000000000045</v>
      </c>
      <c r="J25" s="147">
        <v>2.1800000000000637</v>
      </c>
      <c r="L25" s="117">
        <f t="shared" si="0"/>
        <v>0</v>
      </c>
      <c r="M25" s="171"/>
      <c r="N25" s="171"/>
      <c r="O25" s="171"/>
      <c r="P25" s="171"/>
    </row>
    <row r="26" spans="1:16" ht="12.75">
      <c r="A26" s="116" t="s">
        <v>96</v>
      </c>
      <c r="B26" s="148" t="s">
        <v>87</v>
      </c>
      <c r="C26" s="118" t="s">
        <v>87</v>
      </c>
      <c r="D26" s="116" t="s">
        <v>275</v>
      </c>
      <c r="E26" s="148">
        <v>2550</v>
      </c>
      <c r="F26" s="116" t="s">
        <v>85</v>
      </c>
      <c r="G26" s="116" t="s">
        <v>92</v>
      </c>
      <c r="H26" s="147">
        <v>1</v>
      </c>
      <c r="I26" s="147">
        <v>33</v>
      </c>
      <c r="J26" s="147">
        <v>6.32000000000005</v>
      </c>
      <c r="L26" s="117">
        <f t="shared" si="0"/>
        <v>0</v>
      </c>
      <c r="M26" s="171"/>
      <c r="N26" s="171"/>
      <c r="O26" s="171"/>
      <c r="P26" s="171"/>
    </row>
    <row r="27" spans="1:16" ht="12.75">
      <c r="A27" s="116" t="s">
        <v>96</v>
      </c>
      <c r="B27" s="148" t="s">
        <v>87</v>
      </c>
      <c r="C27" s="118" t="s">
        <v>87</v>
      </c>
      <c r="D27" s="116" t="s">
        <v>272</v>
      </c>
      <c r="E27" s="148">
        <v>2507</v>
      </c>
      <c r="F27" s="116" t="s">
        <v>85</v>
      </c>
      <c r="G27" s="116" t="s">
        <v>92</v>
      </c>
      <c r="H27" s="147">
        <v>1</v>
      </c>
      <c r="I27" s="147">
        <v>10</v>
      </c>
      <c r="J27" s="147">
        <v>1</v>
      </c>
      <c r="L27" s="117">
        <f t="shared" si="0"/>
        <v>0</v>
      </c>
      <c r="M27" s="171"/>
      <c r="N27" s="171"/>
      <c r="O27" s="171"/>
      <c r="P27" s="171"/>
    </row>
    <row r="28" spans="1:16" ht="12.75">
      <c r="A28" s="116" t="s">
        <v>96</v>
      </c>
      <c r="B28" s="148" t="s">
        <v>87</v>
      </c>
      <c r="C28" s="118" t="s">
        <v>87</v>
      </c>
      <c r="D28" s="116" t="s">
        <v>276</v>
      </c>
      <c r="E28" s="148">
        <v>2517</v>
      </c>
      <c r="F28" s="116" t="s">
        <v>85</v>
      </c>
      <c r="G28" s="116" t="s">
        <v>92</v>
      </c>
      <c r="H28" s="147">
        <v>20.760000000000673</v>
      </c>
      <c r="I28" s="147">
        <v>91.76000000000067</v>
      </c>
      <c r="J28" s="147">
        <v>3.439999999999827</v>
      </c>
      <c r="L28" s="117">
        <f t="shared" si="0"/>
        <v>0</v>
      </c>
      <c r="M28" s="171"/>
      <c r="N28" s="171"/>
      <c r="O28" s="171"/>
      <c r="P28" s="171"/>
    </row>
    <row r="29" spans="1:16" ht="12.75">
      <c r="A29" s="116" t="s">
        <v>96</v>
      </c>
      <c r="B29" s="148" t="s">
        <v>87</v>
      </c>
      <c r="C29" s="118" t="s">
        <v>87</v>
      </c>
      <c r="D29" s="116" t="s">
        <v>277</v>
      </c>
      <c r="E29" s="148">
        <v>2514</v>
      </c>
      <c r="F29" s="116" t="s">
        <v>85</v>
      </c>
      <c r="G29" s="116" t="s">
        <v>92</v>
      </c>
      <c r="H29" s="147">
        <v>0</v>
      </c>
      <c r="I29" s="147">
        <v>0</v>
      </c>
      <c r="J29" s="147">
        <v>0</v>
      </c>
      <c r="L29" s="117">
        <f t="shared" si="0"/>
        <v>0</v>
      </c>
      <c r="M29" s="171"/>
      <c r="N29" s="171"/>
      <c r="O29" s="171"/>
      <c r="P29" s="171"/>
    </row>
    <row r="30" spans="1:16" ht="12.75">
      <c r="A30" s="116" t="s">
        <v>96</v>
      </c>
      <c r="B30" s="148" t="s">
        <v>87</v>
      </c>
      <c r="C30" s="118" t="s">
        <v>87</v>
      </c>
      <c r="D30" s="116" t="s">
        <v>278</v>
      </c>
      <c r="E30" s="148">
        <v>2534</v>
      </c>
      <c r="F30" s="116" t="s">
        <v>85</v>
      </c>
      <c r="G30" s="116" t="s">
        <v>92</v>
      </c>
      <c r="H30" s="147">
        <v>0</v>
      </c>
      <c r="I30" s="147">
        <v>0</v>
      </c>
      <c r="J30" s="147">
        <v>0</v>
      </c>
      <c r="L30" s="117">
        <f t="shared" si="0"/>
        <v>0</v>
      </c>
      <c r="M30" s="171"/>
      <c r="N30" s="171"/>
      <c r="O30" s="171"/>
      <c r="P30" s="171"/>
    </row>
    <row r="31" spans="1:16" ht="12.75">
      <c r="A31" s="116" t="s">
        <v>96</v>
      </c>
      <c r="B31" s="148" t="s">
        <v>87</v>
      </c>
      <c r="C31" s="118" t="s">
        <v>87</v>
      </c>
      <c r="D31" s="116" t="s">
        <v>279</v>
      </c>
      <c r="E31" s="148">
        <v>2511</v>
      </c>
      <c r="F31" s="116" t="s">
        <v>85</v>
      </c>
      <c r="G31" s="116" t="s">
        <v>92</v>
      </c>
      <c r="H31" s="147">
        <v>0</v>
      </c>
      <c r="I31" s="147">
        <v>0</v>
      </c>
      <c r="J31" s="147">
        <v>0</v>
      </c>
      <c r="L31" s="117">
        <f t="shared" si="0"/>
        <v>0</v>
      </c>
      <c r="M31" s="171"/>
      <c r="N31" s="171"/>
      <c r="O31" s="171"/>
      <c r="P31" s="171"/>
    </row>
    <row r="32" spans="1:16" ht="12.75">
      <c r="A32" s="116" t="s">
        <v>96</v>
      </c>
      <c r="B32" s="148" t="s">
        <v>87</v>
      </c>
      <c r="C32" s="118" t="s">
        <v>87</v>
      </c>
      <c r="D32" s="116" t="s">
        <v>280</v>
      </c>
      <c r="E32" s="148">
        <v>2514</v>
      </c>
      <c r="F32" s="116" t="s">
        <v>85</v>
      </c>
      <c r="G32" s="116" t="s">
        <v>92</v>
      </c>
      <c r="H32" s="147">
        <v>0</v>
      </c>
      <c r="I32" s="147">
        <v>0</v>
      </c>
      <c r="J32" s="147">
        <v>0</v>
      </c>
      <c r="L32" s="117">
        <f t="shared" si="0"/>
        <v>0</v>
      </c>
      <c r="M32" s="171"/>
      <c r="N32" s="171"/>
      <c r="O32" s="171"/>
      <c r="P32" s="171"/>
    </row>
    <row r="33" spans="1:16" ht="12.75">
      <c r="A33" s="116" t="s">
        <v>96</v>
      </c>
      <c r="B33" s="148" t="s">
        <v>87</v>
      </c>
      <c r="C33" s="118" t="s">
        <v>87</v>
      </c>
      <c r="D33" s="116" t="s">
        <v>281</v>
      </c>
      <c r="E33" s="148">
        <v>2530</v>
      </c>
      <c r="F33" s="116" t="s">
        <v>85</v>
      </c>
      <c r="G33" s="116" t="s">
        <v>92</v>
      </c>
      <c r="H33" s="147">
        <v>14.740000000000009</v>
      </c>
      <c r="I33" s="147">
        <v>69.74000000000001</v>
      </c>
      <c r="J33" s="147">
        <v>1</v>
      </c>
      <c r="L33" s="117">
        <f t="shared" si="0"/>
        <v>0</v>
      </c>
      <c r="M33" s="171"/>
      <c r="N33" s="171"/>
      <c r="O33" s="171"/>
      <c r="P33" s="171"/>
    </row>
    <row r="34" spans="1:16" ht="12.75">
      <c r="A34" s="116" t="s">
        <v>96</v>
      </c>
      <c r="B34" s="148" t="s">
        <v>87</v>
      </c>
      <c r="C34" s="118" t="s">
        <v>87</v>
      </c>
      <c r="D34" s="116" t="s">
        <v>282</v>
      </c>
      <c r="E34" s="148">
        <v>2555</v>
      </c>
      <c r="F34" s="116" t="s">
        <v>85</v>
      </c>
      <c r="G34" s="116" t="s">
        <v>92</v>
      </c>
      <c r="H34" s="147">
        <v>15.93999999999869</v>
      </c>
      <c r="I34" s="147">
        <v>121.93999999999869</v>
      </c>
      <c r="J34" s="147">
        <v>35.39999999999782</v>
      </c>
      <c r="L34" s="117">
        <f t="shared" si="0"/>
        <v>0</v>
      </c>
      <c r="M34" s="171"/>
      <c r="N34" s="171"/>
      <c r="O34" s="171"/>
      <c r="P34" s="171"/>
    </row>
    <row r="35" spans="1:16" ht="12.75">
      <c r="A35" s="116" t="s">
        <v>96</v>
      </c>
      <c r="B35" s="148" t="s">
        <v>87</v>
      </c>
      <c r="C35" s="118" t="s">
        <v>87</v>
      </c>
      <c r="D35" s="116" t="s">
        <v>283</v>
      </c>
      <c r="E35" s="148">
        <v>2507</v>
      </c>
      <c r="F35" s="116" t="s">
        <v>85</v>
      </c>
      <c r="G35" s="116" t="s">
        <v>92</v>
      </c>
      <c r="H35" s="147">
        <v>3.7200000000000273</v>
      </c>
      <c r="I35" s="147">
        <v>24.720000000000027</v>
      </c>
      <c r="J35" s="147">
        <v>1.8399999999996908</v>
      </c>
      <c r="L35" s="117">
        <f t="shared" si="0"/>
        <v>0</v>
      </c>
      <c r="M35" s="171"/>
      <c r="N35" s="171"/>
      <c r="O35" s="171"/>
      <c r="P35" s="171"/>
    </row>
    <row r="36" spans="1:16" ht="12.75">
      <c r="A36" s="116" t="s">
        <v>96</v>
      </c>
      <c r="B36" s="148" t="s">
        <v>87</v>
      </c>
      <c r="C36" s="118" t="s">
        <v>87</v>
      </c>
      <c r="D36" s="116" t="s">
        <v>284</v>
      </c>
      <c r="E36" s="148">
        <v>2507</v>
      </c>
      <c r="F36" s="116" t="s">
        <v>85</v>
      </c>
      <c r="G36" s="116" t="s">
        <v>92</v>
      </c>
      <c r="H36" s="147">
        <v>1</v>
      </c>
      <c r="I36" s="147">
        <v>42</v>
      </c>
      <c r="J36" s="147">
        <v>19.340000000000146</v>
      </c>
      <c r="L36" s="117">
        <f t="shared" si="0"/>
        <v>0</v>
      </c>
      <c r="M36" s="171"/>
      <c r="N36" s="171"/>
      <c r="O36" s="171"/>
      <c r="P36" s="171"/>
    </row>
    <row r="37" spans="1:16" ht="12.75">
      <c r="A37" s="116" t="s">
        <v>96</v>
      </c>
      <c r="B37" s="148" t="s">
        <v>87</v>
      </c>
      <c r="C37" s="118" t="s">
        <v>87</v>
      </c>
      <c r="D37" s="116" t="s">
        <v>285</v>
      </c>
      <c r="E37" s="148">
        <v>2518</v>
      </c>
      <c r="F37" s="116" t="s">
        <v>85</v>
      </c>
      <c r="G37" s="116" t="s">
        <v>92</v>
      </c>
      <c r="H37" s="147">
        <v>12.94000000000051</v>
      </c>
      <c r="I37" s="147">
        <v>55.74000000000069</v>
      </c>
      <c r="J37" s="147">
        <v>6.779999999999973</v>
      </c>
      <c r="L37" s="117">
        <f t="shared" si="0"/>
        <v>0</v>
      </c>
      <c r="M37" s="171"/>
      <c r="N37" s="171"/>
      <c r="O37" s="171"/>
      <c r="P37" s="171"/>
    </row>
    <row r="38" spans="1:16" ht="12.75">
      <c r="A38" s="116" t="s">
        <v>96</v>
      </c>
      <c r="B38" s="148" t="s">
        <v>87</v>
      </c>
      <c r="C38" s="118" t="s">
        <v>87</v>
      </c>
      <c r="D38" s="116" t="s">
        <v>286</v>
      </c>
      <c r="E38" s="148">
        <v>2533</v>
      </c>
      <c r="F38" s="116" t="s">
        <v>85</v>
      </c>
      <c r="G38" s="116" t="s">
        <v>92</v>
      </c>
      <c r="H38" s="147">
        <v>2.500000000001819</v>
      </c>
      <c r="I38" s="147">
        <v>59.00000000000273</v>
      </c>
      <c r="J38" s="147">
        <v>5.039999999999054</v>
      </c>
      <c r="L38" s="117">
        <f t="shared" si="0"/>
        <v>0</v>
      </c>
      <c r="M38" s="171"/>
      <c r="N38" s="171"/>
      <c r="O38" s="171"/>
      <c r="P38" s="171"/>
    </row>
    <row r="39" spans="1:16" ht="12.75">
      <c r="A39" s="116" t="s">
        <v>96</v>
      </c>
      <c r="B39" s="148" t="s">
        <v>87</v>
      </c>
      <c r="C39" s="118" t="s">
        <v>87</v>
      </c>
      <c r="D39" s="116" t="s">
        <v>287</v>
      </c>
      <c r="E39" s="148">
        <v>2512</v>
      </c>
      <c r="F39" s="116" t="s">
        <v>85</v>
      </c>
      <c r="G39" s="116" t="s">
        <v>92</v>
      </c>
      <c r="H39" s="147">
        <v>5.899999999999977</v>
      </c>
      <c r="I39" s="147">
        <v>32.39999999999995</v>
      </c>
      <c r="J39" s="147">
        <v>4.759999999999991</v>
      </c>
      <c r="L39" s="117">
        <f t="shared" si="0"/>
        <v>0</v>
      </c>
      <c r="M39" s="171"/>
      <c r="N39" s="171"/>
      <c r="O39" s="171"/>
      <c r="P39" s="171"/>
    </row>
    <row r="40" spans="1:16" ht="12.75">
      <c r="A40" s="116" t="s">
        <v>96</v>
      </c>
      <c r="B40" s="148" t="s">
        <v>87</v>
      </c>
      <c r="C40" s="118" t="s">
        <v>87</v>
      </c>
      <c r="D40" s="116" t="s">
        <v>288</v>
      </c>
      <c r="E40" s="148">
        <v>2546</v>
      </c>
      <c r="F40" s="116" t="s">
        <v>85</v>
      </c>
      <c r="G40" s="116" t="s">
        <v>92</v>
      </c>
      <c r="H40" s="147">
        <v>1</v>
      </c>
      <c r="I40" s="147">
        <v>20.199999999999818</v>
      </c>
      <c r="J40" s="147">
        <v>0.9600000000000364</v>
      </c>
      <c r="L40" s="117">
        <f t="shared" si="0"/>
        <v>0</v>
      </c>
      <c r="M40" s="171"/>
      <c r="N40" s="171"/>
      <c r="O40" s="171"/>
      <c r="P40" s="171"/>
    </row>
    <row r="41" spans="1:16" ht="12.75">
      <c r="A41" s="116" t="s">
        <v>96</v>
      </c>
      <c r="B41" s="148" t="s">
        <v>87</v>
      </c>
      <c r="C41" s="118" t="s">
        <v>87</v>
      </c>
      <c r="D41" s="116" t="s">
        <v>289</v>
      </c>
      <c r="E41" s="148">
        <v>2539</v>
      </c>
      <c r="F41" s="116" t="s">
        <v>85</v>
      </c>
      <c r="G41" s="116" t="s">
        <v>92</v>
      </c>
      <c r="H41" s="147">
        <v>5.899999999999636</v>
      </c>
      <c r="I41" s="147">
        <v>48.89999999999941</v>
      </c>
      <c r="J41" s="147">
        <v>6.599999999999966</v>
      </c>
      <c r="L41" s="117">
        <f t="shared" si="0"/>
        <v>0</v>
      </c>
      <c r="M41" s="171"/>
      <c r="N41" s="171"/>
      <c r="O41" s="171"/>
      <c r="P41" s="171"/>
    </row>
    <row r="42" spans="1:16" ht="12.75">
      <c r="A42" s="116" t="s">
        <v>96</v>
      </c>
      <c r="B42" s="148" t="s">
        <v>87</v>
      </c>
      <c r="C42" s="118" t="s">
        <v>87</v>
      </c>
      <c r="D42" s="116" t="s">
        <v>290</v>
      </c>
      <c r="E42" s="148">
        <v>2517</v>
      </c>
      <c r="F42" s="116" t="s">
        <v>85</v>
      </c>
      <c r="G42" s="116" t="s">
        <v>92</v>
      </c>
      <c r="H42" s="147">
        <v>1</v>
      </c>
      <c r="I42" s="147">
        <v>16.90000000000009</v>
      </c>
      <c r="J42" s="147">
        <v>3.299999999999727</v>
      </c>
      <c r="L42" s="117">
        <f t="shared" si="0"/>
        <v>0</v>
      </c>
      <c r="M42" s="171"/>
      <c r="N42" s="171"/>
      <c r="O42" s="171"/>
      <c r="P42" s="171"/>
    </row>
    <row r="43" spans="1:16" ht="12.75">
      <c r="A43" s="116" t="s">
        <v>96</v>
      </c>
      <c r="B43" s="148" t="s">
        <v>87</v>
      </c>
      <c r="C43" s="118" t="s">
        <v>87</v>
      </c>
      <c r="D43" s="116" t="s">
        <v>291</v>
      </c>
      <c r="E43" s="148">
        <v>2537</v>
      </c>
      <c r="F43" s="116" t="s">
        <v>85</v>
      </c>
      <c r="G43" s="116" t="s">
        <v>92</v>
      </c>
      <c r="H43" s="147">
        <v>1</v>
      </c>
      <c r="I43" s="147">
        <v>26.800000000000182</v>
      </c>
      <c r="J43" s="147">
        <v>2.0600000000000023</v>
      </c>
      <c r="L43" s="117">
        <f t="shared" si="0"/>
        <v>0</v>
      </c>
      <c r="M43" s="171"/>
      <c r="N43" s="171"/>
      <c r="O43" s="171"/>
      <c r="P43" s="171"/>
    </row>
    <row r="44" spans="1:16" ht="12.75">
      <c r="A44" s="116" t="s">
        <v>96</v>
      </c>
      <c r="B44" s="148" t="s">
        <v>87</v>
      </c>
      <c r="C44" s="118" t="s">
        <v>87</v>
      </c>
      <c r="D44" s="116" t="s">
        <v>292</v>
      </c>
      <c r="E44" s="148">
        <v>2535</v>
      </c>
      <c r="F44" s="116" t="s">
        <v>85</v>
      </c>
      <c r="G44" s="116" t="s">
        <v>92</v>
      </c>
      <c r="H44" s="147">
        <v>4.2199999999998</v>
      </c>
      <c r="I44" s="147">
        <v>16.619999999999777</v>
      </c>
      <c r="J44" s="147">
        <v>2.379999999999974</v>
      </c>
      <c r="L44" s="117">
        <f t="shared" si="0"/>
        <v>0</v>
      </c>
      <c r="M44" s="171"/>
      <c r="N44" s="171"/>
      <c r="O44" s="171"/>
      <c r="P44" s="171"/>
    </row>
    <row r="45" spans="1:16" ht="12.75">
      <c r="A45" s="116" t="s">
        <v>96</v>
      </c>
      <c r="B45" s="148" t="s">
        <v>90</v>
      </c>
      <c r="C45" s="118" t="s">
        <v>90</v>
      </c>
      <c r="D45" s="116" t="s">
        <v>295</v>
      </c>
      <c r="E45" s="148">
        <v>2541</v>
      </c>
      <c r="F45" s="116" t="s">
        <v>85</v>
      </c>
      <c r="G45" s="116" t="s">
        <v>101</v>
      </c>
      <c r="H45" s="147">
        <v>3.5400000000000205</v>
      </c>
      <c r="I45" s="147">
        <v>16.840000000000003</v>
      </c>
      <c r="J45" s="147">
        <v>1</v>
      </c>
      <c r="L45" s="117">
        <f t="shared" si="0"/>
        <v>0</v>
      </c>
      <c r="M45" s="171"/>
      <c r="N45" s="171"/>
      <c r="O45" s="171"/>
      <c r="P45" s="171"/>
    </row>
    <row r="46" spans="1:16" ht="12.75">
      <c r="A46" s="116" t="s">
        <v>96</v>
      </c>
      <c r="B46" s="148" t="s">
        <v>90</v>
      </c>
      <c r="C46" s="118" t="s">
        <v>90</v>
      </c>
      <c r="D46" s="116" t="s">
        <v>296</v>
      </c>
      <c r="E46" s="148">
        <v>2549</v>
      </c>
      <c r="F46" s="116" t="s">
        <v>85</v>
      </c>
      <c r="G46" s="116" t="s">
        <v>101</v>
      </c>
      <c r="H46" s="147">
        <v>4.699999999999932</v>
      </c>
      <c r="I46" s="147">
        <v>21.699999999999932</v>
      </c>
      <c r="J46" s="147">
        <v>2.080000000000382</v>
      </c>
      <c r="L46" s="117">
        <f t="shared" si="0"/>
        <v>0</v>
      </c>
      <c r="M46" s="171"/>
      <c r="N46" s="171"/>
      <c r="O46" s="171"/>
      <c r="P46" s="171"/>
    </row>
    <row r="47" spans="1:16" ht="12.75">
      <c r="A47" s="116" t="s">
        <v>96</v>
      </c>
      <c r="B47" s="148" t="s">
        <v>90</v>
      </c>
      <c r="C47" s="118" t="s">
        <v>90</v>
      </c>
      <c r="D47" s="116" t="s">
        <v>297</v>
      </c>
      <c r="E47" s="148">
        <v>2550</v>
      </c>
      <c r="F47" s="116" t="s">
        <v>85</v>
      </c>
      <c r="G47" s="116" t="s">
        <v>101</v>
      </c>
      <c r="H47" s="147">
        <v>8.440000000000168</v>
      </c>
      <c r="I47" s="147">
        <v>39.74000000000035</v>
      </c>
      <c r="J47" s="147">
        <v>5.879999999999882</v>
      </c>
      <c r="L47" s="117">
        <f t="shared" si="0"/>
        <v>0</v>
      </c>
      <c r="M47" s="171"/>
      <c r="N47" s="171"/>
      <c r="O47" s="171"/>
      <c r="P47" s="171"/>
    </row>
    <row r="48" spans="1:16" ht="12.75">
      <c r="A48" s="116" t="s">
        <v>96</v>
      </c>
      <c r="B48" s="148" t="s">
        <v>90</v>
      </c>
      <c r="C48" s="118" t="s">
        <v>90</v>
      </c>
      <c r="D48" s="116" t="s">
        <v>293</v>
      </c>
      <c r="E48" s="148">
        <v>2512</v>
      </c>
      <c r="F48" s="116" t="s">
        <v>85</v>
      </c>
      <c r="G48" s="116" t="s">
        <v>101</v>
      </c>
      <c r="H48" s="147">
        <v>4.520000000000437</v>
      </c>
      <c r="I48" s="147">
        <v>39.42000000000053</v>
      </c>
      <c r="J48" s="147">
        <v>6.5999999999999375</v>
      </c>
      <c r="L48" s="117">
        <f t="shared" si="0"/>
        <v>0</v>
      </c>
      <c r="M48" s="171"/>
      <c r="N48" s="171"/>
      <c r="O48" s="171"/>
      <c r="P48" s="171"/>
    </row>
    <row r="49" spans="1:16" ht="12.75">
      <c r="A49" s="116" t="s">
        <v>96</v>
      </c>
      <c r="B49" s="148" t="s">
        <v>90</v>
      </c>
      <c r="C49" s="118" t="s">
        <v>90</v>
      </c>
      <c r="D49" s="116" t="s">
        <v>294</v>
      </c>
      <c r="E49" s="148">
        <v>2542</v>
      </c>
      <c r="F49" s="116" t="s">
        <v>85</v>
      </c>
      <c r="G49" s="116" t="s">
        <v>101</v>
      </c>
      <c r="H49" s="147">
        <v>5.800000000000068</v>
      </c>
      <c r="I49" s="147">
        <v>25.300000000000182</v>
      </c>
      <c r="J49" s="147">
        <v>9.080000000000155</v>
      </c>
      <c r="L49" s="117">
        <f t="shared" si="0"/>
        <v>0</v>
      </c>
      <c r="M49" s="171"/>
      <c r="N49" s="171"/>
      <c r="O49" s="171"/>
      <c r="P49" s="171"/>
    </row>
    <row r="50" spans="1:16" ht="12.75">
      <c r="A50" s="116" t="s">
        <v>96</v>
      </c>
      <c r="B50" s="148" t="s">
        <v>90</v>
      </c>
      <c r="C50" s="118" t="s">
        <v>90</v>
      </c>
      <c r="D50" s="116" t="s">
        <v>298</v>
      </c>
      <c r="E50" s="148">
        <v>2526</v>
      </c>
      <c r="F50" s="116" t="s">
        <v>85</v>
      </c>
      <c r="G50" s="116" t="s">
        <v>101</v>
      </c>
      <c r="H50" s="147">
        <v>0</v>
      </c>
      <c r="I50" s="147">
        <v>0</v>
      </c>
      <c r="J50" s="147">
        <v>0</v>
      </c>
      <c r="L50" s="117">
        <f t="shared" si="0"/>
        <v>0</v>
      </c>
      <c r="M50" s="171"/>
      <c r="N50" s="171"/>
      <c r="O50" s="171"/>
      <c r="P50" s="171"/>
    </row>
    <row r="51" spans="1:16" ht="12.75">
      <c r="A51" s="116" t="s">
        <v>96</v>
      </c>
      <c r="B51" s="148" t="s">
        <v>90</v>
      </c>
      <c r="C51" s="118" t="s">
        <v>90</v>
      </c>
      <c r="D51" s="116" t="s">
        <v>299</v>
      </c>
      <c r="E51" s="148">
        <v>2542</v>
      </c>
      <c r="F51" s="116" t="s">
        <v>85</v>
      </c>
      <c r="G51" s="116" t="s">
        <v>101</v>
      </c>
      <c r="H51" s="147">
        <v>0</v>
      </c>
      <c r="I51" s="147">
        <v>0</v>
      </c>
      <c r="J51" s="147">
        <v>0</v>
      </c>
      <c r="L51" s="117">
        <f t="shared" si="0"/>
        <v>0</v>
      </c>
      <c r="M51" s="171"/>
      <c r="N51" s="171"/>
      <c r="O51" s="171"/>
      <c r="P51" s="171"/>
    </row>
    <row r="52" spans="1:16" ht="12.75">
      <c r="A52" s="116" t="s">
        <v>96</v>
      </c>
      <c r="B52" s="148" t="s">
        <v>90</v>
      </c>
      <c r="C52" s="118" t="s">
        <v>90</v>
      </c>
      <c r="D52" s="116" t="s">
        <v>300</v>
      </c>
      <c r="E52" s="148">
        <v>2548</v>
      </c>
      <c r="F52" s="116" t="s">
        <v>85</v>
      </c>
      <c r="G52" s="116" t="s">
        <v>101</v>
      </c>
      <c r="H52" s="147">
        <v>0</v>
      </c>
      <c r="I52" s="147">
        <v>0</v>
      </c>
      <c r="J52" s="147">
        <v>0</v>
      </c>
      <c r="L52" s="117">
        <f t="shared" si="0"/>
        <v>0</v>
      </c>
      <c r="M52" s="171"/>
      <c r="N52" s="171"/>
      <c r="O52" s="171"/>
      <c r="P52" s="171"/>
    </row>
    <row r="53" spans="1:16" ht="12.75">
      <c r="A53" s="116" t="s">
        <v>96</v>
      </c>
      <c r="B53" s="148" t="s">
        <v>90</v>
      </c>
      <c r="C53" s="118" t="s">
        <v>90</v>
      </c>
      <c r="D53" s="116" t="s">
        <v>301</v>
      </c>
      <c r="E53" s="148">
        <v>2517</v>
      </c>
      <c r="F53" s="116" t="s">
        <v>85</v>
      </c>
      <c r="G53" s="116" t="s">
        <v>101</v>
      </c>
      <c r="H53" s="147">
        <v>0</v>
      </c>
      <c r="I53" s="147">
        <v>0</v>
      </c>
      <c r="J53" s="147">
        <v>1</v>
      </c>
      <c r="L53" s="117">
        <f t="shared" si="0"/>
        <v>0</v>
      </c>
      <c r="M53" s="171"/>
      <c r="N53" s="171"/>
      <c r="O53" s="171"/>
      <c r="P53" s="171"/>
    </row>
    <row r="54" spans="1:16" ht="12.75">
      <c r="A54" s="116" t="s">
        <v>96</v>
      </c>
      <c r="B54" s="148" t="s">
        <v>90</v>
      </c>
      <c r="C54" s="118" t="s">
        <v>90</v>
      </c>
      <c r="D54" s="116" t="s">
        <v>302</v>
      </c>
      <c r="E54" s="148">
        <v>2526</v>
      </c>
      <c r="F54" s="116" t="s">
        <v>85</v>
      </c>
      <c r="G54" s="116" t="s">
        <v>101</v>
      </c>
      <c r="H54" s="147">
        <v>0</v>
      </c>
      <c r="I54" s="147">
        <v>0</v>
      </c>
      <c r="J54" s="147">
        <v>0</v>
      </c>
      <c r="L54" s="117">
        <f t="shared" si="0"/>
        <v>0</v>
      </c>
      <c r="M54" s="171"/>
      <c r="N54" s="171"/>
      <c r="O54" s="171"/>
      <c r="P54" s="171"/>
    </row>
    <row r="55" spans="1:16" ht="12.75">
      <c r="A55" s="116" t="s">
        <v>96</v>
      </c>
      <c r="B55" s="148" t="s">
        <v>90</v>
      </c>
      <c r="C55" s="118" t="s">
        <v>90</v>
      </c>
      <c r="D55" s="116" t="s">
        <v>303</v>
      </c>
      <c r="E55" s="148">
        <v>2542</v>
      </c>
      <c r="F55" s="116" t="s">
        <v>85</v>
      </c>
      <c r="G55" s="116" t="s">
        <v>101</v>
      </c>
      <c r="H55" s="147">
        <v>2.7400000000002365</v>
      </c>
      <c r="I55" s="147">
        <v>21.04000000000042</v>
      </c>
      <c r="J55" s="147">
        <v>1</v>
      </c>
      <c r="L55" s="117">
        <f t="shared" si="0"/>
        <v>0</v>
      </c>
      <c r="M55" s="171"/>
      <c r="N55" s="171"/>
      <c r="O55" s="171"/>
      <c r="P55" s="171"/>
    </row>
    <row r="56" spans="1:16" ht="12.75">
      <c r="A56" s="116" t="s">
        <v>96</v>
      </c>
      <c r="B56" s="148" t="s">
        <v>90</v>
      </c>
      <c r="C56" s="118" t="s">
        <v>90</v>
      </c>
      <c r="D56" s="116" t="s">
        <v>304</v>
      </c>
      <c r="E56" s="148">
        <v>2555</v>
      </c>
      <c r="F56" s="116" t="s">
        <v>85</v>
      </c>
      <c r="G56" s="116" t="s">
        <v>101</v>
      </c>
      <c r="H56" s="147">
        <v>15.179999999999836</v>
      </c>
      <c r="I56" s="147">
        <v>67.27999999999975</v>
      </c>
      <c r="J56" s="147">
        <v>1</v>
      </c>
      <c r="L56" s="117">
        <f t="shared" si="0"/>
        <v>0</v>
      </c>
      <c r="M56" s="171"/>
      <c r="N56" s="171"/>
      <c r="O56" s="171"/>
      <c r="P56" s="171"/>
    </row>
    <row r="57" spans="1:16" ht="12.75">
      <c r="A57" s="116" t="s">
        <v>96</v>
      </c>
      <c r="B57" s="148" t="s">
        <v>90</v>
      </c>
      <c r="C57" s="118" t="s">
        <v>90</v>
      </c>
      <c r="D57" s="116" t="s">
        <v>305</v>
      </c>
      <c r="E57" s="148">
        <v>2512</v>
      </c>
      <c r="F57" s="116" t="s">
        <v>85</v>
      </c>
      <c r="G57" s="116" t="s">
        <v>101</v>
      </c>
      <c r="H57" s="147">
        <v>1.6200000000001182</v>
      </c>
      <c r="I57" s="147">
        <v>15.52000000000021</v>
      </c>
      <c r="J57" s="147">
        <v>1.6599999999998545</v>
      </c>
      <c r="L57" s="117">
        <f t="shared" si="0"/>
        <v>0</v>
      </c>
      <c r="M57" s="171"/>
      <c r="N57" s="171"/>
      <c r="O57" s="171"/>
      <c r="P57" s="171"/>
    </row>
    <row r="58" spans="1:16" ht="12.75">
      <c r="A58" s="116" t="s">
        <v>96</v>
      </c>
      <c r="B58" s="148" t="s">
        <v>90</v>
      </c>
      <c r="C58" s="118" t="s">
        <v>90</v>
      </c>
      <c r="D58" s="116" t="s">
        <v>306</v>
      </c>
      <c r="E58" s="148">
        <v>2512</v>
      </c>
      <c r="F58" s="116" t="s">
        <v>85</v>
      </c>
      <c r="G58" s="116" t="s">
        <v>101</v>
      </c>
      <c r="H58" s="147">
        <v>6.180000000000106</v>
      </c>
      <c r="I58" s="147">
        <v>31.780000000000243</v>
      </c>
      <c r="J58" s="147">
        <v>5.900000000000091</v>
      </c>
      <c r="L58" s="117">
        <f t="shared" si="0"/>
        <v>0</v>
      </c>
      <c r="M58" s="171"/>
      <c r="N58" s="171"/>
      <c r="O58" s="171"/>
      <c r="P58" s="171"/>
    </row>
    <row r="59" spans="1:16" ht="12.75">
      <c r="A59" s="116" t="s">
        <v>96</v>
      </c>
      <c r="B59" s="148" t="s">
        <v>90</v>
      </c>
      <c r="C59" s="118" t="s">
        <v>90</v>
      </c>
      <c r="D59" s="116" t="s">
        <v>307</v>
      </c>
      <c r="E59" s="148">
        <v>2527</v>
      </c>
      <c r="F59" s="116" t="s">
        <v>85</v>
      </c>
      <c r="G59" s="116" t="s">
        <v>101</v>
      </c>
      <c r="H59" s="147">
        <v>1</v>
      </c>
      <c r="I59" s="147">
        <v>9</v>
      </c>
      <c r="J59" s="147">
        <v>2.019999999999982</v>
      </c>
      <c r="L59" s="117">
        <f t="shared" si="0"/>
        <v>0</v>
      </c>
      <c r="M59" s="171"/>
      <c r="N59" s="171"/>
      <c r="O59" s="171"/>
      <c r="P59" s="171"/>
    </row>
    <row r="60" spans="1:16" ht="12.75">
      <c r="A60" s="116" t="s">
        <v>96</v>
      </c>
      <c r="B60" s="148" t="s">
        <v>90</v>
      </c>
      <c r="C60" s="118" t="s">
        <v>90</v>
      </c>
      <c r="D60" s="116" t="s">
        <v>308</v>
      </c>
      <c r="E60" s="148">
        <v>2538</v>
      </c>
      <c r="F60" s="116" t="s">
        <v>85</v>
      </c>
      <c r="G60" s="116" t="s">
        <v>101</v>
      </c>
      <c r="H60" s="147">
        <v>1.3600000000001273</v>
      </c>
      <c r="I60" s="147">
        <v>17.060000000000173</v>
      </c>
      <c r="J60" s="147">
        <v>3.0599999999998317</v>
      </c>
      <c r="L60" s="117">
        <f t="shared" si="0"/>
        <v>0</v>
      </c>
      <c r="M60" s="171"/>
      <c r="N60" s="171"/>
      <c r="O60" s="171"/>
      <c r="P60" s="171"/>
    </row>
    <row r="61" spans="1:16" ht="12.75">
      <c r="A61" s="116" t="s">
        <v>96</v>
      </c>
      <c r="B61" s="148" t="s">
        <v>90</v>
      </c>
      <c r="C61" s="118" t="s">
        <v>90</v>
      </c>
      <c r="D61" s="116" t="s">
        <v>309</v>
      </c>
      <c r="E61" s="148">
        <v>2517</v>
      </c>
      <c r="F61" s="116" t="s">
        <v>85</v>
      </c>
      <c r="G61" s="116" t="s">
        <v>101</v>
      </c>
      <c r="H61" s="147">
        <v>2.519999999999982</v>
      </c>
      <c r="I61" s="147">
        <v>8.919999999999959</v>
      </c>
      <c r="J61" s="147">
        <v>1</v>
      </c>
      <c r="L61" s="117">
        <f t="shared" si="0"/>
        <v>0</v>
      </c>
      <c r="M61" s="171"/>
      <c r="N61" s="171"/>
      <c r="O61" s="171"/>
      <c r="P61" s="171"/>
    </row>
    <row r="62" spans="1:16" ht="12.75">
      <c r="A62" s="116" t="s">
        <v>96</v>
      </c>
      <c r="B62" s="148" t="s">
        <v>90</v>
      </c>
      <c r="C62" s="118" t="s">
        <v>90</v>
      </c>
      <c r="D62" s="116" t="s">
        <v>315</v>
      </c>
      <c r="E62" s="148">
        <v>2560</v>
      </c>
      <c r="F62" s="116" t="s">
        <v>85</v>
      </c>
      <c r="G62" s="116" t="s">
        <v>101</v>
      </c>
      <c r="H62" s="147">
        <v>1</v>
      </c>
      <c r="I62" s="147">
        <v>17</v>
      </c>
      <c r="J62" s="147">
        <v>5</v>
      </c>
      <c r="L62" s="117">
        <f t="shared" si="0"/>
        <v>0</v>
      </c>
      <c r="M62" s="171"/>
      <c r="N62" s="171"/>
      <c r="O62" s="171"/>
      <c r="P62" s="171"/>
    </row>
    <row r="63" spans="1:16" ht="12.75">
      <c r="A63" s="116" t="s">
        <v>96</v>
      </c>
      <c r="B63" s="148" t="s">
        <v>90</v>
      </c>
      <c r="C63" s="118" t="s">
        <v>90</v>
      </c>
      <c r="D63" s="116" t="s">
        <v>310</v>
      </c>
      <c r="E63" s="148">
        <v>2545</v>
      </c>
      <c r="F63" s="116" t="s">
        <v>85</v>
      </c>
      <c r="G63" s="116" t="s">
        <v>101</v>
      </c>
      <c r="H63" s="147">
        <v>8.519999999999982</v>
      </c>
      <c r="I63" s="147">
        <v>34.91999999999998</v>
      </c>
      <c r="J63" s="147">
        <v>1</v>
      </c>
      <c r="L63" s="117">
        <f t="shared" si="0"/>
        <v>0</v>
      </c>
      <c r="M63" s="171"/>
      <c r="N63" s="171"/>
      <c r="O63" s="171"/>
      <c r="P63" s="171"/>
    </row>
    <row r="64" spans="1:16" ht="12.75">
      <c r="A64" s="116" t="s">
        <v>96</v>
      </c>
      <c r="B64" s="148" t="s">
        <v>90</v>
      </c>
      <c r="C64" s="118" t="s">
        <v>90</v>
      </c>
      <c r="D64" s="116" t="s">
        <v>311</v>
      </c>
      <c r="E64" s="148">
        <v>2512</v>
      </c>
      <c r="F64" s="116" t="s">
        <v>85</v>
      </c>
      <c r="G64" s="116" t="s">
        <v>101</v>
      </c>
      <c r="H64" s="147">
        <v>1.9200000000000728</v>
      </c>
      <c r="I64" s="147">
        <v>7.820000000000164</v>
      </c>
      <c r="J64" s="147">
        <v>4.420000000000073</v>
      </c>
      <c r="L64" s="117">
        <f t="shared" si="0"/>
        <v>0</v>
      </c>
      <c r="M64" s="171"/>
      <c r="N64" s="171"/>
      <c r="O64" s="171"/>
      <c r="P64" s="171"/>
    </row>
    <row r="65" spans="1:16" ht="12.75">
      <c r="A65" s="116" t="s">
        <v>96</v>
      </c>
      <c r="B65" s="148" t="s">
        <v>90</v>
      </c>
      <c r="C65" s="118" t="s">
        <v>90</v>
      </c>
      <c r="D65" s="116" t="s">
        <v>312</v>
      </c>
      <c r="E65" s="148">
        <v>2548</v>
      </c>
      <c r="F65" s="116" t="s">
        <v>85</v>
      </c>
      <c r="G65" s="116" t="s">
        <v>101</v>
      </c>
      <c r="H65" s="147">
        <v>0.8000000000000114</v>
      </c>
      <c r="I65" s="147">
        <v>2.8000000000000114</v>
      </c>
      <c r="J65" s="147">
        <v>3.300000000000068</v>
      </c>
      <c r="L65" s="117">
        <f t="shared" si="0"/>
        <v>0</v>
      </c>
      <c r="M65" s="171"/>
      <c r="N65" s="171"/>
      <c r="O65" s="171"/>
      <c r="P65" s="171"/>
    </row>
    <row r="66" spans="1:16" ht="12.75">
      <c r="A66" s="116" t="s">
        <v>96</v>
      </c>
      <c r="B66" s="148" t="s">
        <v>90</v>
      </c>
      <c r="C66" s="118" t="s">
        <v>90</v>
      </c>
      <c r="D66" s="116" t="s">
        <v>313</v>
      </c>
      <c r="E66" s="148">
        <v>2512</v>
      </c>
      <c r="F66" s="116" t="s">
        <v>85</v>
      </c>
      <c r="G66" s="116" t="s">
        <v>101</v>
      </c>
      <c r="H66" s="147">
        <v>1</v>
      </c>
      <c r="I66" s="147">
        <v>5</v>
      </c>
      <c r="J66" s="147">
        <v>3.7714285714286007</v>
      </c>
      <c r="L66" s="117">
        <f t="shared" si="0"/>
        <v>0</v>
      </c>
      <c r="M66" s="171"/>
      <c r="N66" s="171"/>
      <c r="O66" s="171"/>
      <c r="P66" s="171"/>
    </row>
    <row r="67" spans="1:16" ht="12.75">
      <c r="A67" s="116" t="s">
        <v>111</v>
      </c>
      <c r="B67" s="148" t="s">
        <v>83</v>
      </c>
      <c r="C67" s="118" t="s">
        <v>83</v>
      </c>
      <c r="D67" s="116" t="s">
        <v>115</v>
      </c>
      <c r="E67" s="148">
        <v>2533</v>
      </c>
      <c r="F67" s="116" t="s">
        <v>97</v>
      </c>
      <c r="G67" s="116" t="s">
        <v>86</v>
      </c>
      <c r="H67" s="146">
        <v>50</v>
      </c>
      <c r="I67" s="146">
        <v>192</v>
      </c>
      <c r="J67" s="146">
        <v>77</v>
      </c>
      <c r="L67" s="117">
        <f t="shared" si="0"/>
        <v>0</v>
      </c>
      <c r="M67" s="171"/>
      <c r="N67" s="171"/>
      <c r="O67" s="171"/>
      <c r="P67" s="171"/>
    </row>
    <row r="68" spans="1:16" ht="12.75">
      <c r="A68" s="116" t="s">
        <v>111</v>
      </c>
      <c r="B68" s="148" t="s">
        <v>83</v>
      </c>
      <c r="C68" s="118" t="s">
        <v>83</v>
      </c>
      <c r="D68" s="116" t="s">
        <v>112</v>
      </c>
      <c r="E68" s="148">
        <v>2533</v>
      </c>
      <c r="F68" s="116" t="s">
        <v>97</v>
      </c>
      <c r="G68" s="116" t="s">
        <v>86</v>
      </c>
      <c r="H68" s="146">
        <v>60</v>
      </c>
      <c r="I68" s="146">
        <v>222</v>
      </c>
      <c r="J68" s="146">
        <v>84</v>
      </c>
      <c r="L68" s="117">
        <f t="shared" si="0"/>
        <v>0</v>
      </c>
      <c r="M68" s="171"/>
      <c r="N68" s="171"/>
      <c r="O68" s="171"/>
      <c r="P68" s="171"/>
    </row>
    <row r="69" spans="1:16" ht="12.75">
      <c r="A69" s="116" t="s">
        <v>111</v>
      </c>
      <c r="B69" s="148" t="s">
        <v>83</v>
      </c>
      <c r="C69" s="118" t="s">
        <v>83</v>
      </c>
      <c r="D69" s="116" t="s">
        <v>118</v>
      </c>
      <c r="E69" s="148">
        <v>2548</v>
      </c>
      <c r="F69" s="116" t="s">
        <v>97</v>
      </c>
      <c r="G69" s="116" t="s">
        <v>86</v>
      </c>
      <c r="H69" s="146">
        <v>0</v>
      </c>
      <c r="I69" s="146">
        <v>28</v>
      </c>
      <c r="J69" s="146">
        <v>16</v>
      </c>
      <c r="L69" s="117">
        <f t="shared" si="0"/>
        <v>0</v>
      </c>
      <c r="M69" s="171"/>
      <c r="N69" s="171"/>
      <c r="O69" s="171"/>
      <c r="P69" s="171"/>
    </row>
    <row r="70" spans="1:16" ht="12.75">
      <c r="A70" s="116" t="s">
        <v>111</v>
      </c>
      <c r="B70" s="148" t="s">
        <v>83</v>
      </c>
      <c r="C70" s="118" t="s">
        <v>83</v>
      </c>
      <c r="D70" s="116" t="s">
        <v>114</v>
      </c>
      <c r="E70" s="148">
        <v>2533</v>
      </c>
      <c r="F70" s="116" t="s">
        <v>97</v>
      </c>
      <c r="G70" s="116" t="s">
        <v>86</v>
      </c>
      <c r="H70" s="146">
        <v>60</v>
      </c>
      <c r="I70" s="146">
        <v>185</v>
      </c>
      <c r="J70" s="146">
        <v>33</v>
      </c>
      <c r="L70" s="117">
        <f t="shared" si="0"/>
        <v>0</v>
      </c>
      <c r="M70" s="171"/>
      <c r="N70" s="171"/>
      <c r="O70" s="171"/>
      <c r="P70" s="171"/>
    </row>
    <row r="71" spans="1:16" ht="12.75">
      <c r="A71" s="116" t="s">
        <v>111</v>
      </c>
      <c r="B71" s="148" t="s">
        <v>83</v>
      </c>
      <c r="C71" s="118" t="s">
        <v>83</v>
      </c>
      <c r="D71" s="116" t="s">
        <v>113</v>
      </c>
      <c r="E71" s="148">
        <v>2533</v>
      </c>
      <c r="F71" s="116" t="s">
        <v>97</v>
      </c>
      <c r="G71" s="116" t="s">
        <v>86</v>
      </c>
      <c r="H71" s="146">
        <v>45</v>
      </c>
      <c r="I71" s="146">
        <v>196</v>
      </c>
      <c r="J71" s="146">
        <v>46</v>
      </c>
      <c r="L71" s="117">
        <f aca="true" t="shared" si="1" ref="L71:L133">K71+M71+P71-N71-O71-Q71</f>
        <v>0</v>
      </c>
      <c r="M71" s="171"/>
      <c r="N71" s="171"/>
      <c r="O71" s="171"/>
      <c r="P71" s="171"/>
    </row>
    <row r="72" spans="1:16" ht="12.75">
      <c r="A72" s="116" t="s">
        <v>111</v>
      </c>
      <c r="B72" s="148" t="s">
        <v>83</v>
      </c>
      <c r="C72" s="118" t="s">
        <v>83</v>
      </c>
      <c r="D72" s="116" t="s">
        <v>116</v>
      </c>
      <c r="E72" s="148">
        <v>2536</v>
      </c>
      <c r="F72" s="116" t="s">
        <v>97</v>
      </c>
      <c r="G72" s="116" t="s">
        <v>86</v>
      </c>
      <c r="H72" s="146">
        <v>70</v>
      </c>
      <c r="I72" s="146">
        <v>254</v>
      </c>
      <c r="J72" s="146">
        <v>69</v>
      </c>
      <c r="L72" s="117">
        <f t="shared" si="1"/>
        <v>0</v>
      </c>
      <c r="M72" s="171"/>
      <c r="N72" s="171"/>
      <c r="O72" s="171"/>
      <c r="P72" s="171"/>
    </row>
    <row r="73" spans="1:16" ht="12.75">
      <c r="A73" s="116" t="s">
        <v>111</v>
      </c>
      <c r="B73" s="148" t="s">
        <v>83</v>
      </c>
      <c r="C73" s="118" t="s">
        <v>83</v>
      </c>
      <c r="D73" s="116" t="s">
        <v>221</v>
      </c>
      <c r="E73" s="148">
        <v>2550</v>
      </c>
      <c r="F73" s="116" t="s">
        <v>85</v>
      </c>
      <c r="G73" s="116" t="s">
        <v>86</v>
      </c>
      <c r="H73" s="146">
        <v>0</v>
      </c>
      <c r="I73" s="146">
        <v>31</v>
      </c>
      <c r="J73" s="146">
        <v>28</v>
      </c>
      <c r="L73" s="117">
        <f t="shared" si="1"/>
        <v>0</v>
      </c>
      <c r="M73" s="171"/>
      <c r="N73" s="171"/>
      <c r="O73" s="171"/>
      <c r="P73" s="171"/>
    </row>
    <row r="74" spans="1:16" ht="12.75">
      <c r="A74" s="116" t="s">
        <v>111</v>
      </c>
      <c r="B74" s="148" t="s">
        <v>83</v>
      </c>
      <c r="C74" s="118" t="s">
        <v>83</v>
      </c>
      <c r="D74" s="116" t="s">
        <v>117</v>
      </c>
      <c r="E74" s="148">
        <v>2540</v>
      </c>
      <c r="F74" s="116" t="s">
        <v>97</v>
      </c>
      <c r="G74" s="116" t="s">
        <v>86</v>
      </c>
      <c r="H74" s="146">
        <v>40</v>
      </c>
      <c r="I74" s="146">
        <v>160</v>
      </c>
      <c r="J74" s="146">
        <v>33</v>
      </c>
      <c r="L74" s="117">
        <f t="shared" si="1"/>
        <v>0</v>
      </c>
      <c r="M74" s="171"/>
      <c r="N74" s="171"/>
      <c r="O74" s="171"/>
      <c r="P74" s="171"/>
    </row>
    <row r="75" spans="1:16" ht="12.75">
      <c r="A75" s="116" t="s">
        <v>111</v>
      </c>
      <c r="B75" s="148" t="s">
        <v>83</v>
      </c>
      <c r="C75" s="118" t="s">
        <v>83</v>
      </c>
      <c r="D75" s="116" t="s">
        <v>119</v>
      </c>
      <c r="E75" s="148">
        <v>2552</v>
      </c>
      <c r="F75" s="116" t="s">
        <v>85</v>
      </c>
      <c r="G75" s="116" t="s">
        <v>86</v>
      </c>
      <c r="H75" s="146">
        <v>40</v>
      </c>
      <c r="I75" s="146">
        <v>138</v>
      </c>
      <c r="J75" s="146">
        <v>28</v>
      </c>
      <c r="L75" s="117">
        <f t="shared" si="1"/>
        <v>0</v>
      </c>
      <c r="M75" s="171"/>
      <c r="N75" s="171"/>
      <c r="O75" s="171"/>
      <c r="P75" s="171"/>
    </row>
    <row r="76" spans="1:16" ht="12.75">
      <c r="A76" s="116" t="s">
        <v>111</v>
      </c>
      <c r="B76" s="148" t="s">
        <v>83</v>
      </c>
      <c r="C76" s="118" t="s">
        <v>83</v>
      </c>
      <c r="D76" s="116" t="s">
        <v>222</v>
      </c>
      <c r="E76" s="148">
        <v>2560</v>
      </c>
      <c r="F76" s="116" t="s">
        <v>85</v>
      </c>
      <c r="G76" s="116" t="s">
        <v>86</v>
      </c>
      <c r="H76" s="146">
        <v>30</v>
      </c>
      <c r="I76" s="146">
        <v>90</v>
      </c>
      <c r="J76" s="146"/>
      <c r="L76" s="117">
        <f t="shared" si="1"/>
        <v>0</v>
      </c>
      <c r="M76" s="171"/>
      <c r="N76" s="171"/>
      <c r="O76" s="171"/>
      <c r="P76" s="171"/>
    </row>
    <row r="77" spans="1:16" ht="12.75">
      <c r="A77" s="116" t="s">
        <v>111</v>
      </c>
      <c r="B77" s="148" t="s">
        <v>83</v>
      </c>
      <c r="C77" s="118" t="s">
        <v>83</v>
      </c>
      <c r="D77" s="116" t="s">
        <v>223</v>
      </c>
      <c r="E77" s="148">
        <v>2561</v>
      </c>
      <c r="F77" s="116" t="s">
        <v>85</v>
      </c>
      <c r="G77" s="116" t="s">
        <v>86</v>
      </c>
      <c r="H77" s="146">
        <v>40</v>
      </c>
      <c r="I77" s="146">
        <v>86</v>
      </c>
      <c r="J77" s="146"/>
      <c r="L77" s="117">
        <f t="shared" si="1"/>
        <v>0</v>
      </c>
      <c r="M77" s="171"/>
      <c r="N77" s="171"/>
      <c r="O77" s="171"/>
      <c r="P77" s="171"/>
    </row>
    <row r="78" spans="1:16" ht="12.75">
      <c r="A78" s="116" t="s">
        <v>111</v>
      </c>
      <c r="B78" s="148" t="s">
        <v>83</v>
      </c>
      <c r="C78" s="118" t="s">
        <v>83</v>
      </c>
      <c r="D78" s="116" t="s">
        <v>317</v>
      </c>
      <c r="E78" s="148"/>
      <c r="H78" s="146">
        <v>60</v>
      </c>
      <c r="I78" s="146">
        <v>170</v>
      </c>
      <c r="J78" s="146"/>
      <c r="L78" s="117">
        <f t="shared" si="1"/>
        <v>0</v>
      </c>
      <c r="M78" s="171"/>
      <c r="N78" s="171"/>
      <c r="O78" s="171"/>
      <c r="P78" s="171"/>
    </row>
    <row r="79" spans="1:16" ht="12.75">
      <c r="A79" s="116" t="s">
        <v>111</v>
      </c>
      <c r="B79" s="148" t="s">
        <v>87</v>
      </c>
      <c r="C79" s="118" t="s">
        <v>87</v>
      </c>
      <c r="D79" s="116" t="s">
        <v>224</v>
      </c>
      <c r="E79" s="148">
        <v>2551</v>
      </c>
      <c r="F79" s="116" t="s">
        <v>85</v>
      </c>
      <c r="G79" s="116" t="s">
        <v>89</v>
      </c>
      <c r="H79" s="146">
        <v>10</v>
      </c>
      <c r="I79" s="146">
        <v>20</v>
      </c>
      <c r="J79" s="146">
        <v>5</v>
      </c>
      <c r="L79" s="117">
        <f t="shared" si="1"/>
        <v>0</v>
      </c>
      <c r="M79" s="171"/>
      <c r="N79" s="171"/>
      <c r="O79" s="171"/>
      <c r="P79" s="171"/>
    </row>
    <row r="80" spans="1:16" ht="12.75">
      <c r="A80" s="116" t="s">
        <v>111</v>
      </c>
      <c r="B80" s="148" t="s">
        <v>87</v>
      </c>
      <c r="C80" s="118" t="s">
        <v>87</v>
      </c>
      <c r="D80" s="116" t="s">
        <v>225</v>
      </c>
      <c r="E80" s="148">
        <v>2552</v>
      </c>
      <c r="F80" s="116" t="s">
        <v>97</v>
      </c>
      <c r="G80" s="116" t="s">
        <v>89</v>
      </c>
      <c r="H80" s="146">
        <v>20</v>
      </c>
      <c r="I80" s="146">
        <v>40</v>
      </c>
      <c r="J80" s="146">
        <v>9</v>
      </c>
      <c r="L80" s="117">
        <f t="shared" si="1"/>
        <v>0</v>
      </c>
      <c r="M80" s="171"/>
      <c r="N80" s="171"/>
      <c r="O80" s="171"/>
      <c r="P80" s="171"/>
    </row>
    <row r="81" spans="1:16" ht="12.75">
      <c r="A81" s="116" t="s">
        <v>111</v>
      </c>
      <c r="B81" s="148" t="s">
        <v>87</v>
      </c>
      <c r="C81" s="118" t="s">
        <v>87</v>
      </c>
      <c r="D81" s="116" t="s">
        <v>226</v>
      </c>
      <c r="E81" s="148">
        <v>2553</v>
      </c>
      <c r="F81" s="116" t="s">
        <v>97</v>
      </c>
      <c r="G81" s="116" t="s">
        <v>89</v>
      </c>
      <c r="H81" s="146">
        <v>10</v>
      </c>
      <c r="I81" s="146">
        <v>30</v>
      </c>
      <c r="J81" s="146">
        <v>4</v>
      </c>
      <c r="L81" s="117">
        <f t="shared" si="1"/>
        <v>0</v>
      </c>
      <c r="M81" s="171"/>
      <c r="N81" s="171"/>
      <c r="O81" s="171"/>
      <c r="P81" s="171"/>
    </row>
    <row r="82" spans="1:16" ht="12.75">
      <c r="A82" s="116" t="s">
        <v>111</v>
      </c>
      <c r="B82" s="148" t="s">
        <v>87</v>
      </c>
      <c r="C82" s="118" t="s">
        <v>87</v>
      </c>
      <c r="D82" s="116" t="s">
        <v>319</v>
      </c>
      <c r="E82" s="148">
        <v>2554</v>
      </c>
      <c r="F82" s="116" t="s">
        <v>97</v>
      </c>
      <c r="G82" s="116" t="s">
        <v>89</v>
      </c>
      <c r="H82" s="146">
        <v>0</v>
      </c>
      <c r="I82" s="146">
        <v>0</v>
      </c>
      <c r="J82" s="146">
        <v>1</v>
      </c>
      <c r="L82" s="117">
        <f t="shared" si="1"/>
        <v>0</v>
      </c>
      <c r="M82" s="171"/>
      <c r="N82" s="171"/>
      <c r="O82" s="171"/>
      <c r="P82" s="171"/>
    </row>
    <row r="83" spans="1:16" ht="12.75">
      <c r="A83" s="116" t="s">
        <v>111</v>
      </c>
      <c r="B83" s="148" t="s">
        <v>87</v>
      </c>
      <c r="C83" s="118" t="s">
        <v>87</v>
      </c>
      <c r="D83" s="116" t="s">
        <v>318</v>
      </c>
      <c r="E83" s="148">
        <v>2550</v>
      </c>
      <c r="F83" s="116" t="s">
        <v>97</v>
      </c>
      <c r="G83" s="116" t="s">
        <v>89</v>
      </c>
      <c r="H83" s="146">
        <v>20</v>
      </c>
      <c r="I83" s="146">
        <v>40</v>
      </c>
      <c r="J83" s="146">
        <v>18</v>
      </c>
      <c r="L83" s="117">
        <f t="shared" si="1"/>
        <v>0</v>
      </c>
      <c r="M83" s="171"/>
      <c r="N83" s="171"/>
      <c r="O83" s="171"/>
      <c r="P83" s="171"/>
    </row>
    <row r="84" spans="1:16" ht="12.75">
      <c r="A84" s="116" t="s">
        <v>111</v>
      </c>
      <c r="B84" s="148" t="s">
        <v>87</v>
      </c>
      <c r="C84" s="118" t="s">
        <v>87</v>
      </c>
      <c r="D84" s="116" t="s">
        <v>227</v>
      </c>
      <c r="E84" s="148">
        <v>2551</v>
      </c>
      <c r="F84" s="116" t="s">
        <v>85</v>
      </c>
      <c r="G84" s="116" t="s">
        <v>89</v>
      </c>
      <c r="H84" s="146">
        <v>8</v>
      </c>
      <c r="I84" s="146">
        <v>16</v>
      </c>
      <c r="J84" s="146">
        <v>8</v>
      </c>
      <c r="L84" s="117">
        <f t="shared" si="1"/>
        <v>0</v>
      </c>
      <c r="M84" s="171"/>
      <c r="N84" s="171"/>
      <c r="O84" s="171"/>
      <c r="P84" s="171"/>
    </row>
    <row r="85" spans="1:16" ht="12.75">
      <c r="A85" s="116" t="s">
        <v>111</v>
      </c>
      <c r="B85" s="148" t="s">
        <v>87</v>
      </c>
      <c r="C85" s="118" t="s">
        <v>87</v>
      </c>
      <c r="D85" s="116" t="s">
        <v>228</v>
      </c>
      <c r="E85" s="148">
        <v>2553</v>
      </c>
      <c r="F85" s="116" t="s">
        <v>85</v>
      </c>
      <c r="G85" s="116" t="s">
        <v>89</v>
      </c>
      <c r="H85" s="146">
        <v>10</v>
      </c>
      <c r="I85" s="146">
        <v>15</v>
      </c>
      <c r="J85" s="146">
        <v>9</v>
      </c>
      <c r="L85" s="117">
        <f t="shared" si="1"/>
        <v>0</v>
      </c>
      <c r="M85" s="171"/>
      <c r="N85" s="171"/>
      <c r="O85" s="171"/>
      <c r="P85" s="171"/>
    </row>
    <row r="86" spans="1:16" ht="12.75">
      <c r="A86" s="116" t="s">
        <v>111</v>
      </c>
      <c r="B86" s="148" t="s">
        <v>87</v>
      </c>
      <c r="C86" s="118" t="s">
        <v>87</v>
      </c>
      <c r="D86" s="116" t="s">
        <v>229</v>
      </c>
      <c r="E86" s="148">
        <v>2541</v>
      </c>
      <c r="F86" s="116" t="s">
        <v>85</v>
      </c>
      <c r="G86" s="116" t="s">
        <v>89</v>
      </c>
      <c r="H86" s="146">
        <v>20</v>
      </c>
      <c r="I86" s="146">
        <v>40</v>
      </c>
      <c r="J86" s="146">
        <v>12</v>
      </c>
      <c r="L86" s="117">
        <f t="shared" si="1"/>
        <v>0</v>
      </c>
      <c r="M86" s="171"/>
      <c r="N86" s="171"/>
      <c r="O86" s="171"/>
      <c r="P86" s="171"/>
    </row>
    <row r="87" spans="1:16" ht="12.75">
      <c r="A87" s="116" t="s">
        <v>111</v>
      </c>
      <c r="B87" s="148" t="s">
        <v>87</v>
      </c>
      <c r="C87" s="118" t="s">
        <v>87</v>
      </c>
      <c r="D87" s="116" t="s">
        <v>316</v>
      </c>
      <c r="E87" s="148">
        <v>2554</v>
      </c>
      <c r="F87" s="116" t="s">
        <v>97</v>
      </c>
      <c r="G87" s="116" t="s">
        <v>89</v>
      </c>
      <c r="H87" s="146">
        <v>30</v>
      </c>
      <c r="I87" s="146">
        <v>60</v>
      </c>
      <c r="J87" s="146">
        <v>19</v>
      </c>
      <c r="L87" s="117">
        <f t="shared" si="1"/>
        <v>0</v>
      </c>
      <c r="M87" s="171"/>
      <c r="N87" s="171"/>
      <c r="O87" s="171"/>
      <c r="P87" s="171"/>
    </row>
    <row r="88" spans="1:16" ht="12.75">
      <c r="A88" s="116" t="s">
        <v>111</v>
      </c>
      <c r="B88" s="148" t="s">
        <v>87</v>
      </c>
      <c r="C88" s="118" t="s">
        <v>87</v>
      </c>
      <c r="D88" s="116" t="s">
        <v>230</v>
      </c>
      <c r="E88" s="148">
        <v>2537</v>
      </c>
      <c r="F88" s="116" t="s">
        <v>97</v>
      </c>
      <c r="G88" s="116" t="s">
        <v>89</v>
      </c>
      <c r="H88" s="146">
        <v>60</v>
      </c>
      <c r="I88" s="146">
        <v>120</v>
      </c>
      <c r="J88" s="146">
        <v>42</v>
      </c>
      <c r="L88" s="117">
        <f t="shared" si="1"/>
        <v>0</v>
      </c>
      <c r="M88" s="171"/>
      <c r="N88" s="171"/>
      <c r="O88" s="171"/>
      <c r="P88" s="171"/>
    </row>
    <row r="89" spans="1:16" ht="12.75">
      <c r="A89" s="116" t="s">
        <v>111</v>
      </c>
      <c r="B89" s="148" t="s">
        <v>87</v>
      </c>
      <c r="C89" s="118" t="s">
        <v>87</v>
      </c>
      <c r="D89" s="116" t="s">
        <v>232</v>
      </c>
      <c r="E89" s="148">
        <v>2560</v>
      </c>
      <c r="F89" s="116" t="s">
        <v>85</v>
      </c>
      <c r="G89" s="116" t="s">
        <v>89</v>
      </c>
      <c r="H89" s="146">
        <v>25</v>
      </c>
      <c r="I89" s="146">
        <v>50</v>
      </c>
      <c r="J89" s="146"/>
      <c r="L89" s="117">
        <f t="shared" si="1"/>
        <v>0</v>
      </c>
      <c r="M89" s="171"/>
      <c r="N89" s="171"/>
      <c r="O89" s="171"/>
      <c r="P89" s="171"/>
    </row>
    <row r="90" spans="1:16" ht="12.75">
      <c r="A90" s="116" t="s">
        <v>111</v>
      </c>
      <c r="B90" s="148" t="s">
        <v>87</v>
      </c>
      <c r="C90" s="118" t="s">
        <v>87</v>
      </c>
      <c r="D90" s="116" t="s">
        <v>231</v>
      </c>
      <c r="E90" s="148">
        <v>2560</v>
      </c>
      <c r="F90" s="116" t="s">
        <v>85</v>
      </c>
      <c r="G90" s="116" t="s">
        <v>89</v>
      </c>
      <c r="H90" s="146">
        <v>11</v>
      </c>
      <c r="I90" s="146">
        <v>22</v>
      </c>
      <c r="J90" s="146"/>
      <c r="L90" s="117">
        <f t="shared" si="1"/>
        <v>0</v>
      </c>
      <c r="M90" s="171"/>
      <c r="N90" s="171"/>
      <c r="O90" s="171"/>
      <c r="P90" s="171"/>
    </row>
    <row r="91" spans="1:16" ht="12.75">
      <c r="A91" s="116" t="s">
        <v>111</v>
      </c>
      <c r="B91" s="148" t="s">
        <v>87</v>
      </c>
      <c r="C91" s="118" t="s">
        <v>87</v>
      </c>
      <c r="D91" s="116" t="s">
        <v>233</v>
      </c>
      <c r="E91" s="148">
        <v>2554</v>
      </c>
      <c r="F91" s="116" t="s">
        <v>97</v>
      </c>
      <c r="G91" s="116" t="s">
        <v>89</v>
      </c>
      <c r="H91" s="146">
        <v>24</v>
      </c>
      <c r="I91" s="146">
        <v>48</v>
      </c>
      <c r="J91" s="146">
        <v>8</v>
      </c>
      <c r="L91" s="117">
        <f t="shared" si="1"/>
        <v>0</v>
      </c>
      <c r="M91" s="171"/>
      <c r="N91" s="171"/>
      <c r="O91" s="171"/>
      <c r="P91" s="171"/>
    </row>
    <row r="92" spans="1:16" ht="12.75">
      <c r="A92" s="116" t="s">
        <v>111</v>
      </c>
      <c r="B92" s="148" t="s">
        <v>87</v>
      </c>
      <c r="C92" s="118" t="s">
        <v>87</v>
      </c>
      <c r="D92" s="116" t="s">
        <v>320</v>
      </c>
      <c r="E92" s="148">
        <v>2554</v>
      </c>
      <c r="F92" s="116" t="s">
        <v>97</v>
      </c>
      <c r="G92" s="116" t="s">
        <v>89</v>
      </c>
      <c r="H92" s="146">
        <v>24</v>
      </c>
      <c r="I92" s="146">
        <v>48</v>
      </c>
      <c r="J92" s="146">
        <v>2</v>
      </c>
      <c r="L92" s="117">
        <f t="shared" si="1"/>
        <v>0</v>
      </c>
      <c r="M92" s="171"/>
      <c r="N92" s="171"/>
      <c r="O92" s="171"/>
      <c r="P92" s="171"/>
    </row>
    <row r="93" spans="1:16" ht="12.75">
      <c r="A93" s="116" t="s">
        <v>111</v>
      </c>
      <c r="B93" s="148" t="s">
        <v>90</v>
      </c>
      <c r="C93" s="118" t="s">
        <v>90</v>
      </c>
      <c r="D93" s="116" t="s">
        <v>234</v>
      </c>
      <c r="E93" s="148">
        <v>2553</v>
      </c>
      <c r="F93" s="116" t="s">
        <v>85</v>
      </c>
      <c r="G93" s="116" t="s">
        <v>120</v>
      </c>
      <c r="H93" s="146">
        <v>3</v>
      </c>
      <c r="I93" s="146">
        <v>7</v>
      </c>
      <c r="J93" s="146">
        <v>2</v>
      </c>
      <c r="L93" s="117">
        <f t="shared" si="1"/>
        <v>0</v>
      </c>
      <c r="M93" s="171"/>
      <c r="N93" s="171"/>
      <c r="O93" s="171"/>
      <c r="P93" s="171"/>
    </row>
    <row r="94" spans="1:16" ht="12.75">
      <c r="A94" s="116" t="s">
        <v>111</v>
      </c>
      <c r="B94" s="148" t="s">
        <v>90</v>
      </c>
      <c r="C94" s="118" t="s">
        <v>90</v>
      </c>
      <c r="D94" s="116" t="s">
        <v>235</v>
      </c>
      <c r="E94" s="148">
        <v>2553</v>
      </c>
      <c r="F94" s="116" t="s">
        <v>85</v>
      </c>
      <c r="G94" s="116" t="s">
        <v>120</v>
      </c>
      <c r="H94" s="146">
        <v>5</v>
      </c>
      <c r="I94" s="146">
        <v>15</v>
      </c>
      <c r="J94" s="146">
        <v>5</v>
      </c>
      <c r="L94" s="117">
        <f t="shared" si="1"/>
        <v>0</v>
      </c>
      <c r="M94" s="171"/>
      <c r="N94" s="171"/>
      <c r="O94" s="171"/>
      <c r="P94" s="171"/>
    </row>
    <row r="95" spans="1:16" ht="12.75">
      <c r="A95" s="116" t="s">
        <v>111</v>
      </c>
      <c r="B95" s="148" t="s">
        <v>90</v>
      </c>
      <c r="C95" s="118" t="s">
        <v>90</v>
      </c>
      <c r="D95" s="116" t="s">
        <v>239</v>
      </c>
      <c r="E95" s="148">
        <v>2557</v>
      </c>
      <c r="F95" s="116" t="s">
        <v>97</v>
      </c>
      <c r="G95" s="116" t="s">
        <v>120</v>
      </c>
      <c r="H95" s="146">
        <v>5</v>
      </c>
      <c r="I95" s="146">
        <v>15</v>
      </c>
      <c r="J95" s="146">
        <v>1</v>
      </c>
      <c r="L95" s="117">
        <f t="shared" si="1"/>
        <v>0</v>
      </c>
      <c r="M95" s="171"/>
      <c r="N95" s="171"/>
      <c r="O95" s="171"/>
      <c r="P95" s="171"/>
    </row>
    <row r="96" spans="1:16" ht="12.75">
      <c r="A96" s="116" t="s">
        <v>111</v>
      </c>
      <c r="B96" s="148" t="s">
        <v>90</v>
      </c>
      <c r="C96" s="118" t="s">
        <v>90</v>
      </c>
      <c r="D96" s="116" t="s">
        <v>321</v>
      </c>
      <c r="E96" s="148">
        <v>2557</v>
      </c>
      <c r="F96" s="116" t="s">
        <v>97</v>
      </c>
      <c r="G96" s="116" t="s">
        <v>120</v>
      </c>
      <c r="H96" s="146">
        <v>0</v>
      </c>
      <c r="I96" s="146">
        <v>0</v>
      </c>
      <c r="J96" s="146"/>
      <c r="L96" s="117">
        <f t="shared" si="1"/>
        <v>0</v>
      </c>
      <c r="M96" s="171"/>
      <c r="N96" s="171"/>
      <c r="O96" s="171"/>
      <c r="P96" s="171"/>
    </row>
    <row r="97" spans="1:16" ht="12.75">
      <c r="A97" s="116" t="s">
        <v>111</v>
      </c>
      <c r="B97" s="148" t="s">
        <v>90</v>
      </c>
      <c r="C97" s="118" t="s">
        <v>90</v>
      </c>
      <c r="D97" s="116" t="s">
        <v>236</v>
      </c>
      <c r="E97" s="148">
        <v>2557</v>
      </c>
      <c r="F97" s="116" t="s">
        <v>85</v>
      </c>
      <c r="G97" s="116" t="s">
        <v>120</v>
      </c>
      <c r="H97" s="146">
        <v>5</v>
      </c>
      <c r="I97" s="146">
        <v>12</v>
      </c>
      <c r="J97" s="146">
        <v>2</v>
      </c>
      <c r="L97" s="117">
        <f t="shared" si="1"/>
        <v>0</v>
      </c>
      <c r="M97" s="171"/>
      <c r="N97" s="171"/>
      <c r="O97" s="171"/>
      <c r="P97" s="171"/>
    </row>
    <row r="98" spans="1:16" ht="12.75">
      <c r="A98" s="116" t="s">
        <v>111</v>
      </c>
      <c r="B98" s="148" t="s">
        <v>90</v>
      </c>
      <c r="C98" s="118" t="s">
        <v>90</v>
      </c>
      <c r="D98" s="116" t="s">
        <v>240</v>
      </c>
      <c r="E98" s="148">
        <v>2557</v>
      </c>
      <c r="F98" s="116" t="s">
        <v>85</v>
      </c>
      <c r="G98" s="116" t="s">
        <v>120</v>
      </c>
      <c r="H98" s="146">
        <v>2</v>
      </c>
      <c r="I98" s="146">
        <v>12</v>
      </c>
      <c r="J98" s="146">
        <v>3</v>
      </c>
      <c r="L98" s="117">
        <f t="shared" si="1"/>
        <v>0</v>
      </c>
      <c r="M98" s="171"/>
      <c r="N98" s="171"/>
      <c r="O98" s="171"/>
      <c r="P98" s="171"/>
    </row>
    <row r="99" spans="1:16" ht="12.75">
      <c r="A99" s="116" t="s">
        <v>111</v>
      </c>
      <c r="B99" s="148" t="s">
        <v>90</v>
      </c>
      <c r="C99" s="118" t="s">
        <v>90</v>
      </c>
      <c r="D99" s="116" t="s">
        <v>237</v>
      </c>
      <c r="E99" s="148">
        <v>2558</v>
      </c>
      <c r="F99" s="116" t="s">
        <v>97</v>
      </c>
      <c r="G99" s="116" t="s">
        <v>120</v>
      </c>
      <c r="H99" s="146">
        <v>15</v>
      </c>
      <c r="I99" s="146">
        <v>54</v>
      </c>
      <c r="J99" s="146">
        <v>8</v>
      </c>
      <c r="L99" s="117">
        <f t="shared" si="1"/>
        <v>0</v>
      </c>
      <c r="M99" s="171"/>
      <c r="N99" s="171"/>
      <c r="O99" s="171"/>
      <c r="P99" s="171"/>
    </row>
    <row r="100" spans="1:16" ht="12.75">
      <c r="A100" s="116" t="s">
        <v>111</v>
      </c>
      <c r="B100" s="148" t="s">
        <v>90</v>
      </c>
      <c r="C100" s="118" t="s">
        <v>90</v>
      </c>
      <c r="D100" s="116" t="s">
        <v>238</v>
      </c>
      <c r="E100" s="148">
        <v>2562</v>
      </c>
      <c r="F100" s="116" t="s">
        <v>85</v>
      </c>
      <c r="G100" s="116" t="s">
        <v>120</v>
      </c>
      <c r="H100" s="146">
        <v>3</v>
      </c>
      <c r="I100" s="146">
        <v>5</v>
      </c>
      <c r="J100" s="146"/>
      <c r="L100" s="117">
        <f t="shared" si="1"/>
        <v>0</v>
      </c>
      <c r="M100" s="171"/>
      <c r="N100" s="171"/>
      <c r="O100" s="171"/>
      <c r="P100" s="171"/>
    </row>
    <row r="101" spans="1:16" ht="12.75">
      <c r="A101" s="116" t="s">
        <v>127</v>
      </c>
      <c r="B101" s="118" t="s">
        <v>83</v>
      </c>
      <c r="C101" s="118" t="s">
        <v>83</v>
      </c>
      <c r="D101" s="116" t="s">
        <v>128</v>
      </c>
      <c r="E101" s="148">
        <v>2537</v>
      </c>
      <c r="F101" s="116" t="s">
        <v>97</v>
      </c>
      <c r="G101" s="116" t="s">
        <v>86</v>
      </c>
      <c r="H101" s="146">
        <v>100</v>
      </c>
      <c r="I101" s="146">
        <v>394</v>
      </c>
      <c r="J101" s="146">
        <v>83</v>
      </c>
      <c r="L101" s="117">
        <f t="shared" si="1"/>
        <v>0</v>
      </c>
      <c r="M101" s="171"/>
      <c r="N101" s="171"/>
      <c r="O101" s="171"/>
      <c r="P101" s="171"/>
    </row>
    <row r="102" spans="1:16" ht="12.75">
      <c r="A102" s="116" t="s">
        <v>127</v>
      </c>
      <c r="B102" s="118" t="s">
        <v>83</v>
      </c>
      <c r="C102" s="118" t="s">
        <v>83</v>
      </c>
      <c r="D102" s="116" t="s">
        <v>129</v>
      </c>
      <c r="E102" s="148">
        <v>2560</v>
      </c>
      <c r="F102" s="116" t="s">
        <v>85</v>
      </c>
      <c r="G102" s="116" t="s">
        <v>86</v>
      </c>
      <c r="H102" s="146">
        <v>30</v>
      </c>
      <c r="I102" s="146">
        <v>60</v>
      </c>
      <c r="J102" s="146">
        <v>0</v>
      </c>
      <c r="L102" s="117">
        <f t="shared" si="1"/>
        <v>0</v>
      </c>
      <c r="M102" s="171"/>
      <c r="N102" s="171"/>
      <c r="O102" s="171"/>
      <c r="P102" s="171"/>
    </row>
    <row r="103" spans="1:16" ht="12.75">
      <c r="A103" s="116" t="s">
        <v>127</v>
      </c>
      <c r="B103" s="118" t="s">
        <v>87</v>
      </c>
      <c r="C103" s="118" t="s">
        <v>87</v>
      </c>
      <c r="D103" s="116" t="s">
        <v>137</v>
      </c>
      <c r="E103" s="148">
        <v>2545</v>
      </c>
      <c r="F103" s="116" t="s">
        <v>85</v>
      </c>
      <c r="G103" s="116" t="s">
        <v>89</v>
      </c>
      <c r="H103" s="146"/>
      <c r="I103" s="146">
        <v>0</v>
      </c>
      <c r="J103" s="146"/>
      <c r="L103" s="117">
        <f t="shared" si="1"/>
        <v>0</v>
      </c>
      <c r="M103" s="171"/>
      <c r="N103" s="171"/>
      <c r="O103" s="171"/>
      <c r="P103" s="171"/>
    </row>
    <row r="104" spans="1:16" ht="12.75">
      <c r="A104" s="116" t="s">
        <v>127</v>
      </c>
      <c r="B104" s="118" t="s">
        <v>87</v>
      </c>
      <c r="C104" s="118" t="s">
        <v>87</v>
      </c>
      <c r="D104" s="116" t="s">
        <v>130</v>
      </c>
      <c r="E104" s="148">
        <v>2517</v>
      </c>
      <c r="F104" s="116" t="s">
        <v>97</v>
      </c>
      <c r="G104" s="116" t="s">
        <v>89</v>
      </c>
      <c r="H104" s="146">
        <v>20</v>
      </c>
      <c r="I104" s="146">
        <v>71</v>
      </c>
      <c r="J104" s="146">
        <v>13</v>
      </c>
      <c r="L104" s="117">
        <f t="shared" si="1"/>
        <v>0</v>
      </c>
      <c r="M104" s="171"/>
      <c r="N104" s="171"/>
      <c r="O104" s="171"/>
      <c r="P104" s="171"/>
    </row>
    <row r="105" spans="1:16" ht="12.75">
      <c r="A105" s="116" t="s">
        <v>127</v>
      </c>
      <c r="B105" s="118" t="s">
        <v>87</v>
      </c>
      <c r="C105" s="118" t="s">
        <v>87</v>
      </c>
      <c r="D105" s="116" t="s">
        <v>131</v>
      </c>
      <c r="E105" s="148">
        <v>2549</v>
      </c>
      <c r="F105" s="116" t="s">
        <v>97</v>
      </c>
      <c r="G105" s="116" t="s">
        <v>89</v>
      </c>
      <c r="H105" s="146">
        <v>20</v>
      </c>
      <c r="I105" s="146">
        <v>62</v>
      </c>
      <c r="J105" s="146">
        <v>10</v>
      </c>
      <c r="L105" s="117">
        <f t="shared" si="1"/>
        <v>0</v>
      </c>
      <c r="M105" s="171"/>
      <c r="N105" s="171"/>
      <c r="O105" s="171"/>
      <c r="P105" s="171"/>
    </row>
    <row r="106" spans="1:16" ht="12.75">
      <c r="A106" s="116" t="s">
        <v>127</v>
      </c>
      <c r="B106" s="118" t="s">
        <v>87</v>
      </c>
      <c r="C106" s="118" t="s">
        <v>87</v>
      </c>
      <c r="D106" s="116" t="s">
        <v>135</v>
      </c>
      <c r="E106" s="148">
        <v>2545</v>
      </c>
      <c r="F106" s="116" t="s">
        <v>85</v>
      </c>
      <c r="G106" s="116" t="s">
        <v>89</v>
      </c>
      <c r="H106" s="146"/>
      <c r="I106" s="146">
        <v>0</v>
      </c>
      <c r="J106" s="146"/>
      <c r="L106" s="117">
        <f t="shared" si="1"/>
        <v>0</v>
      </c>
      <c r="M106" s="171"/>
      <c r="N106" s="171"/>
      <c r="O106" s="171"/>
      <c r="P106" s="171"/>
    </row>
    <row r="107" spans="1:16" ht="12.75">
      <c r="A107" s="116" t="s">
        <v>127</v>
      </c>
      <c r="B107" s="118" t="s">
        <v>87</v>
      </c>
      <c r="C107" s="118" t="s">
        <v>87</v>
      </c>
      <c r="D107" s="116" t="s">
        <v>136</v>
      </c>
      <c r="E107" s="148">
        <v>2555</v>
      </c>
      <c r="F107" s="116" t="s">
        <v>85</v>
      </c>
      <c r="G107" s="116" t="s">
        <v>89</v>
      </c>
      <c r="H107" s="146">
        <v>15</v>
      </c>
      <c r="I107" s="146">
        <v>34</v>
      </c>
      <c r="J107" s="146">
        <v>6</v>
      </c>
      <c r="L107" s="117">
        <f t="shared" si="1"/>
        <v>0</v>
      </c>
      <c r="M107" s="171"/>
      <c r="N107" s="171"/>
      <c r="O107" s="171"/>
      <c r="P107" s="171"/>
    </row>
    <row r="108" spans="1:16" ht="12.75">
      <c r="A108" s="116" t="s">
        <v>127</v>
      </c>
      <c r="B108" s="118" t="s">
        <v>87</v>
      </c>
      <c r="C108" s="118" t="s">
        <v>87</v>
      </c>
      <c r="D108" s="116" t="s">
        <v>133</v>
      </c>
      <c r="E108" s="148">
        <v>2538</v>
      </c>
      <c r="F108" s="116" t="s">
        <v>97</v>
      </c>
      <c r="G108" s="116" t="s">
        <v>89</v>
      </c>
      <c r="H108" s="146">
        <v>10</v>
      </c>
      <c r="I108" s="146">
        <v>25</v>
      </c>
      <c r="J108" s="146"/>
      <c r="L108" s="117">
        <f t="shared" si="1"/>
        <v>0</v>
      </c>
      <c r="M108" s="171"/>
      <c r="N108" s="171"/>
      <c r="O108" s="171"/>
      <c r="P108" s="171"/>
    </row>
    <row r="109" spans="1:16" ht="12.75">
      <c r="A109" s="116" t="s">
        <v>127</v>
      </c>
      <c r="B109" s="118" t="s">
        <v>87</v>
      </c>
      <c r="C109" s="118" t="s">
        <v>87</v>
      </c>
      <c r="D109" s="116" t="s">
        <v>134</v>
      </c>
      <c r="E109" s="148">
        <v>2556</v>
      </c>
      <c r="F109" s="116" t="s">
        <v>97</v>
      </c>
      <c r="G109" s="116" t="s">
        <v>89</v>
      </c>
      <c r="H109" s="146">
        <v>10</v>
      </c>
      <c r="I109" s="146">
        <v>32</v>
      </c>
      <c r="J109" s="146"/>
      <c r="L109" s="117">
        <f t="shared" si="1"/>
        <v>0</v>
      </c>
      <c r="M109" s="171"/>
      <c r="N109" s="171"/>
      <c r="O109" s="171"/>
      <c r="P109" s="171"/>
    </row>
    <row r="110" spans="1:16" ht="12.75">
      <c r="A110" s="116" t="s">
        <v>127</v>
      </c>
      <c r="B110" s="118" t="s">
        <v>87</v>
      </c>
      <c r="C110" s="118" t="s">
        <v>87</v>
      </c>
      <c r="D110" s="116" t="s">
        <v>132</v>
      </c>
      <c r="E110" s="148">
        <v>2529</v>
      </c>
      <c r="F110" s="116" t="s">
        <v>97</v>
      </c>
      <c r="G110" s="116" t="s">
        <v>89</v>
      </c>
      <c r="H110" s="146">
        <v>5</v>
      </c>
      <c r="I110" s="146">
        <v>18</v>
      </c>
      <c r="J110" s="146">
        <v>1</v>
      </c>
      <c r="L110" s="117">
        <f t="shared" si="1"/>
        <v>0</v>
      </c>
      <c r="M110" s="171"/>
      <c r="N110" s="171"/>
      <c r="O110" s="171"/>
      <c r="P110" s="171"/>
    </row>
    <row r="111" spans="1:16" ht="12.75">
      <c r="A111" s="116" t="s">
        <v>127</v>
      </c>
      <c r="B111" s="118" t="s">
        <v>87</v>
      </c>
      <c r="C111" s="118" t="s">
        <v>87</v>
      </c>
      <c r="D111" s="116" t="s">
        <v>322</v>
      </c>
      <c r="E111" s="148">
        <v>2560</v>
      </c>
      <c r="F111" s="116" t="s">
        <v>85</v>
      </c>
      <c r="G111" s="116" t="s">
        <v>89</v>
      </c>
      <c r="H111" s="146">
        <v>4</v>
      </c>
      <c r="I111" s="146">
        <v>9</v>
      </c>
      <c r="J111" s="146"/>
      <c r="L111" s="117">
        <f t="shared" si="1"/>
        <v>0</v>
      </c>
      <c r="M111" s="171"/>
      <c r="N111" s="171"/>
      <c r="O111" s="171"/>
      <c r="P111" s="171"/>
    </row>
    <row r="112" spans="1:16" ht="12.75">
      <c r="A112" s="116" t="s">
        <v>127</v>
      </c>
      <c r="B112" s="118" t="s">
        <v>87</v>
      </c>
      <c r="C112" s="118" t="s">
        <v>87</v>
      </c>
      <c r="D112" s="116" t="s">
        <v>139</v>
      </c>
      <c r="E112" s="148">
        <v>2559</v>
      </c>
      <c r="F112" s="116" t="s">
        <v>97</v>
      </c>
      <c r="G112" s="116" t="s">
        <v>89</v>
      </c>
      <c r="H112" s="146">
        <v>5</v>
      </c>
      <c r="I112" s="146">
        <v>18</v>
      </c>
      <c r="J112" s="146"/>
      <c r="L112" s="117">
        <f t="shared" si="1"/>
        <v>0</v>
      </c>
      <c r="M112" s="171"/>
      <c r="N112" s="171"/>
      <c r="O112" s="171"/>
      <c r="P112" s="171"/>
    </row>
    <row r="113" spans="1:16" ht="12.75">
      <c r="A113" s="116" t="s">
        <v>127</v>
      </c>
      <c r="B113" s="118" t="s">
        <v>87</v>
      </c>
      <c r="C113" s="118" t="s">
        <v>87</v>
      </c>
      <c r="D113" s="116" t="s">
        <v>140</v>
      </c>
      <c r="E113" s="148">
        <v>2560</v>
      </c>
      <c r="F113" s="116" t="s">
        <v>97</v>
      </c>
      <c r="G113" s="116" t="s">
        <v>89</v>
      </c>
      <c r="H113" s="146">
        <v>4</v>
      </c>
      <c r="I113" s="146">
        <v>4</v>
      </c>
      <c r="J113" s="146"/>
      <c r="L113" s="117">
        <f t="shared" si="1"/>
        <v>0</v>
      </c>
      <c r="M113" s="171"/>
      <c r="N113" s="171"/>
      <c r="O113" s="171"/>
      <c r="P113" s="171"/>
    </row>
    <row r="114" spans="1:16" ht="12.75">
      <c r="A114" s="116" t="s">
        <v>127</v>
      </c>
      <c r="B114" s="118" t="s">
        <v>90</v>
      </c>
      <c r="C114" s="118" t="s">
        <v>90</v>
      </c>
      <c r="D114" s="116" t="s">
        <v>138</v>
      </c>
      <c r="E114" s="148">
        <v>2541</v>
      </c>
      <c r="F114" s="116" t="s">
        <v>85</v>
      </c>
      <c r="G114" s="116" t="s">
        <v>120</v>
      </c>
      <c r="H114" s="146">
        <v>5</v>
      </c>
      <c r="I114" s="146">
        <v>22</v>
      </c>
      <c r="J114" s="146">
        <v>2</v>
      </c>
      <c r="L114" s="117">
        <f t="shared" si="1"/>
        <v>0</v>
      </c>
      <c r="M114" s="171"/>
      <c r="N114" s="171"/>
      <c r="O114" s="171"/>
      <c r="P114" s="171"/>
    </row>
    <row r="115" spans="1:16" ht="12.75">
      <c r="A115" s="116" t="s">
        <v>241</v>
      </c>
      <c r="B115" s="148" t="s">
        <v>83</v>
      </c>
      <c r="C115" s="118" t="s">
        <v>83</v>
      </c>
      <c r="D115" s="116" t="s">
        <v>242</v>
      </c>
      <c r="E115" s="148">
        <v>2558</v>
      </c>
      <c r="F115" s="116" t="s">
        <v>97</v>
      </c>
      <c r="G115" s="116" t="s">
        <v>86</v>
      </c>
      <c r="H115" s="146">
        <v>50</v>
      </c>
      <c r="I115" s="146">
        <v>146</v>
      </c>
      <c r="J115" s="146">
        <v>22</v>
      </c>
      <c r="L115" s="117">
        <f t="shared" si="1"/>
        <v>0</v>
      </c>
      <c r="M115" s="171"/>
      <c r="N115" s="171"/>
      <c r="O115" s="171"/>
      <c r="P115" s="171"/>
    </row>
    <row r="116" spans="1:16" ht="12.75">
      <c r="A116" s="116" t="s">
        <v>102</v>
      </c>
      <c r="B116" s="118" t="s">
        <v>83</v>
      </c>
      <c r="C116" s="118" t="s">
        <v>83</v>
      </c>
      <c r="D116" s="116" t="s">
        <v>103</v>
      </c>
      <c r="E116" s="148">
        <v>2545</v>
      </c>
      <c r="F116" s="116" t="s">
        <v>97</v>
      </c>
      <c r="G116" s="116" t="s">
        <v>86</v>
      </c>
      <c r="H116" s="146">
        <v>50</v>
      </c>
      <c r="I116" s="146">
        <v>158</v>
      </c>
      <c r="J116" s="146">
        <v>33</v>
      </c>
      <c r="L116" s="117">
        <f t="shared" si="1"/>
        <v>0</v>
      </c>
      <c r="M116" s="171"/>
      <c r="N116" s="171"/>
      <c r="O116" s="171"/>
      <c r="P116" s="171"/>
    </row>
    <row r="117" spans="1:16" ht="12.75">
      <c r="A117" s="116" t="s">
        <v>102</v>
      </c>
      <c r="B117" s="118" t="s">
        <v>83</v>
      </c>
      <c r="C117" s="118" t="s">
        <v>83</v>
      </c>
      <c r="D117" s="116" t="s">
        <v>104</v>
      </c>
      <c r="E117" s="148">
        <v>2545</v>
      </c>
      <c r="F117" s="116" t="s">
        <v>97</v>
      </c>
      <c r="G117" s="116" t="s">
        <v>86</v>
      </c>
      <c r="H117" s="146">
        <v>20</v>
      </c>
      <c r="I117" s="146">
        <v>73</v>
      </c>
      <c r="J117" s="146">
        <v>20</v>
      </c>
      <c r="L117" s="117">
        <f t="shared" si="1"/>
        <v>0</v>
      </c>
      <c r="M117" s="171"/>
      <c r="N117" s="171"/>
      <c r="O117" s="171"/>
      <c r="P117" s="171"/>
    </row>
    <row r="118" spans="1:16" ht="12.75">
      <c r="A118" s="116" t="s">
        <v>102</v>
      </c>
      <c r="B118" s="118" t="s">
        <v>83</v>
      </c>
      <c r="C118" s="118" t="s">
        <v>83</v>
      </c>
      <c r="D118" s="116" t="s">
        <v>105</v>
      </c>
      <c r="E118" s="148">
        <v>2545</v>
      </c>
      <c r="F118" s="116" t="s">
        <v>97</v>
      </c>
      <c r="G118" s="116" t="s">
        <v>86</v>
      </c>
      <c r="H118" s="146">
        <v>40</v>
      </c>
      <c r="I118" s="146">
        <v>158</v>
      </c>
      <c r="J118" s="146">
        <v>47</v>
      </c>
      <c r="L118" s="117">
        <f t="shared" si="1"/>
        <v>0</v>
      </c>
      <c r="M118" s="171"/>
      <c r="N118" s="171"/>
      <c r="O118" s="171"/>
      <c r="P118" s="171"/>
    </row>
    <row r="119" spans="1:16" ht="12.75">
      <c r="A119" s="116" t="s">
        <v>102</v>
      </c>
      <c r="B119" s="118" t="s">
        <v>83</v>
      </c>
      <c r="C119" s="118" t="s">
        <v>83</v>
      </c>
      <c r="D119" s="116" t="s">
        <v>106</v>
      </c>
      <c r="E119" s="148">
        <v>2547</v>
      </c>
      <c r="F119" s="116" t="s">
        <v>97</v>
      </c>
      <c r="G119" s="116" t="s">
        <v>86</v>
      </c>
      <c r="H119" s="146">
        <v>30</v>
      </c>
      <c r="I119" s="146">
        <v>122</v>
      </c>
      <c r="J119" s="146">
        <v>31</v>
      </c>
      <c r="L119" s="117">
        <f t="shared" si="1"/>
        <v>0</v>
      </c>
      <c r="M119" s="171"/>
      <c r="N119" s="171"/>
      <c r="O119" s="171"/>
      <c r="P119" s="171"/>
    </row>
    <row r="120" spans="1:16" ht="12.75">
      <c r="A120" s="116" t="s">
        <v>102</v>
      </c>
      <c r="B120" s="118" t="s">
        <v>83</v>
      </c>
      <c r="C120" s="118" t="s">
        <v>83</v>
      </c>
      <c r="D120" s="150" t="s">
        <v>323</v>
      </c>
      <c r="E120" s="148">
        <v>2555</v>
      </c>
      <c r="F120" s="116" t="s">
        <v>97</v>
      </c>
      <c r="G120" s="116" t="s">
        <v>86</v>
      </c>
      <c r="H120" s="146">
        <v>60</v>
      </c>
      <c r="I120" s="146">
        <v>222</v>
      </c>
      <c r="J120" s="146">
        <v>54</v>
      </c>
      <c r="L120" s="117">
        <f t="shared" si="1"/>
        <v>0</v>
      </c>
      <c r="M120" s="171"/>
      <c r="N120" s="171"/>
      <c r="O120" s="171"/>
      <c r="P120" s="171"/>
    </row>
    <row r="121" spans="1:16" ht="12.75">
      <c r="A121" s="116" t="s">
        <v>102</v>
      </c>
      <c r="B121" s="118" t="s">
        <v>83</v>
      </c>
      <c r="C121" s="118" t="s">
        <v>83</v>
      </c>
      <c r="D121" s="116" t="s">
        <v>107</v>
      </c>
      <c r="E121" s="148">
        <v>2557</v>
      </c>
      <c r="F121" s="116" t="s">
        <v>97</v>
      </c>
      <c r="G121" s="116" t="s">
        <v>86</v>
      </c>
      <c r="H121" s="146">
        <v>25</v>
      </c>
      <c r="I121" s="146">
        <v>100</v>
      </c>
      <c r="J121" s="146">
        <v>38</v>
      </c>
      <c r="L121" s="117">
        <f t="shared" si="1"/>
        <v>0</v>
      </c>
      <c r="M121" s="171"/>
      <c r="N121" s="171"/>
      <c r="O121" s="171"/>
      <c r="P121" s="171"/>
    </row>
    <row r="122" spans="1:16" ht="12.75">
      <c r="A122" s="116" t="s">
        <v>102</v>
      </c>
      <c r="B122" s="118" t="s">
        <v>83</v>
      </c>
      <c r="C122" s="118" t="s">
        <v>83</v>
      </c>
      <c r="D122" s="116" t="s">
        <v>108</v>
      </c>
      <c r="E122" s="148">
        <v>2557</v>
      </c>
      <c r="F122" s="116" t="s">
        <v>97</v>
      </c>
      <c r="G122" s="116" t="s">
        <v>86</v>
      </c>
      <c r="H122" s="146">
        <v>80</v>
      </c>
      <c r="I122" s="146">
        <v>278</v>
      </c>
      <c r="J122" s="146">
        <v>81</v>
      </c>
      <c r="L122" s="117">
        <f t="shared" si="1"/>
        <v>0</v>
      </c>
      <c r="M122" s="171"/>
      <c r="N122" s="171"/>
      <c r="O122" s="171"/>
      <c r="P122" s="171"/>
    </row>
    <row r="123" spans="1:16" ht="12.75">
      <c r="A123" s="116" t="s">
        <v>102</v>
      </c>
      <c r="B123" s="118" t="s">
        <v>87</v>
      </c>
      <c r="C123" s="118" t="s">
        <v>87</v>
      </c>
      <c r="D123" s="116" t="s">
        <v>243</v>
      </c>
      <c r="E123" s="148">
        <v>2557</v>
      </c>
      <c r="F123" s="116" t="s">
        <v>97</v>
      </c>
      <c r="G123" s="116" t="s">
        <v>89</v>
      </c>
      <c r="H123" s="146">
        <v>20</v>
      </c>
      <c r="I123" s="146">
        <v>40</v>
      </c>
      <c r="J123" s="146">
        <v>0</v>
      </c>
      <c r="L123" s="117">
        <f t="shared" si="1"/>
        <v>0</v>
      </c>
      <c r="M123" s="171"/>
      <c r="N123" s="171"/>
      <c r="O123" s="171"/>
      <c r="P123" s="171"/>
    </row>
    <row r="124" spans="1:16" ht="12.75">
      <c r="A124" s="116" t="s">
        <v>110</v>
      </c>
      <c r="B124" s="148" t="s">
        <v>324</v>
      </c>
      <c r="C124" s="118" t="s">
        <v>324</v>
      </c>
      <c r="D124" s="116" t="s">
        <v>325</v>
      </c>
      <c r="E124" s="148">
        <v>2544</v>
      </c>
      <c r="F124" s="116" t="s">
        <v>97</v>
      </c>
      <c r="G124" s="116" t="s">
        <v>120</v>
      </c>
      <c r="H124" s="146">
        <v>60</v>
      </c>
      <c r="I124" s="146">
        <v>177</v>
      </c>
      <c r="J124" s="146">
        <v>54</v>
      </c>
      <c r="L124" s="117">
        <f t="shared" si="1"/>
        <v>0</v>
      </c>
      <c r="M124" s="171"/>
      <c r="N124" s="171"/>
      <c r="O124" s="171"/>
      <c r="P124" s="171"/>
    </row>
    <row r="125" spans="1:16" ht="12.75">
      <c r="A125" s="116" t="s">
        <v>110</v>
      </c>
      <c r="B125" s="148" t="s">
        <v>83</v>
      </c>
      <c r="C125" s="118" t="s">
        <v>83</v>
      </c>
      <c r="D125" s="116" t="s">
        <v>244</v>
      </c>
      <c r="E125" s="148">
        <v>2541</v>
      </c>
      <c r="F125" s="116" t="s">
        <v>97</v>
      </c>
      <c r="G125" s="116" t="s">
        <v>86</v>
      </c>
      <c r="H125" s="146">
        <v>22</v>
      </c>
      <c r="I125" s="146">
        <v>96</v>
      </c>
      <c r="J125" s="146">
        <v>27</v>
      </c>
      <c r="L125" s="117">
        <f t="shared" si="1"/>
        <v>0</v>
      </c>
      <c r="M125" s="171"/>
      <c r="N125" s="171"/>
      <c r="O125" s="171"/>
      <c r="P125" s="171"/>
    </row>
    <row r="126" spans="1:16" ht="12.75">
      <c r="A126" s="116" t="s">
        <v>110</v>
      </c>
      <c r="B126" s="148" t="s">
        <v>83</v>
      </c>
      <c r="C126" s="118" t="s">
        <v>83</v>
      </c>
      <c r="D126" s="116" t="s">
        <v>245</v>
      </c>
      <c r="E126" s="148">
        <v>2545</v>
      </c>
      <c r="F126" s="116" t="s">
        <v>97</v>
      </c>
      <c r="G126" s="116" t="s">
        <v>86</v>
      </c>
      <c r="H126" s="146">
        <v>2</v>
      </c>
      <c r="I126" s="146">
        <v>12</v>
      </c>
      <c r="J126" s="146">
        <v>3</v>
      </c>
      <c r="L126" s="117">
        <f t="shared" si="1"/>
        <v>0</v>
      </c>
      <c r="M126" s="171"/>
      <c r="N126" s="171"/>
      <c r="O126" s="171"/>
      <c r="P126" s="171"/>
    </row>
    <row r="127" spans="1:16" ht="12.75">
      <c r="A127" s="116" t="s">
        <v>110</v>
      </c>
      <c r="B127" s="148" t="s">
        <v>83</v>
      </c>
      <c r="C127" s="118" t="s">
        <v>83</v>
      </c>
      <c r="D127" s="116" t="s">
        <v>246</v>
      </c>
      <c r="E127" s="148">
        <v>2545</v>
      </c>
      <c r="F127" s="116" t="s">
        <v>97</v>
      </c>
      <c r="G127" s="116" t="s">
        <v>86</v>
      </c>
      <c r="H127" s="146">
        <v>61</v>
      </c>
      <c r="I127" s="146">
        <v>210</v>
      </c>
      <c r="J127" s="146">
        <v>44</v>
      </c>
      <c r="L127" s="117">
        <f t="shared" si="1"/>
        <v>0</v>
      </c>
      <c r="M127" s="171"/>
      <c r="N127" s="171"/>
      <c r="O127" s="171"/>
      <c r="P127" s="171"/>
    </row>
    <row r="128" spans="1:16" ht="12.75">
      <c r="A128" s="116" t="s">
        <v>110</v>
      </c>
      <c r="B128" s="148" t="s">
        <v>83</v>
      </c>
      <c r="C128" s="118" t="s">
        <v>83</v>
      </c>
      <c r="D128" s="116" t="s">
        <v>247</v>
      </c>
      <c r="E128" s="148">
        <v>2544</v>
      </c>
      <c r="F128" s="116" t="s">
        <v>97</v>
      </c>
      <c r="G128" s="116" t="s">
        <v>86</v>
      </c>
      <c r="H128" s="146">
        <v>15</v>
      </c>
      <c r="I128" s="146">
        <v>65</v>
      </c>
      <c r="J128" s="146">
        <v>7</v>
      </c>
      <c r="L128" s="117">
        <f t="shared" si="1"/>
        <v>0</v>
      </c>
      <c r="M128" s="171"/>
      <c r="N128" s="171"/>
      <c r="O128" s="171"/>
      <c r="P128" s="171"/>
    </row>
    <row r="129" spans="1:16" ht="12.75">
      <c r="A129" s="116" t="s">
        <v>110</v>
      </c>
      <c r="B129" s="148" t="s">
        <v>83</v>
      </c>
      <c r="C129" s="118" t="s">
        <v>83</v>
      </c>
      <c r="D129" s="116" t="s">
        <v>248</v>
      </c>
      <c r="E129" s="148">
        <v>2541</v>
      </c>
      <c r="F129" s="116" t="s">
        <v>97</v>
      </c>
      <c r="G129" s="116" t="s">
        <v>86</v>
      </c>
      <c r="H129" s="146">
        <v>55</v>
      </c>
      <c r="I129" s="146">
        <v>207</v>
      </c>
      <c r="J129" s="146">
        <v>44</v>
      </c>
      <c r="L129" s="117">
        <f t="shared" si="1"/>
        <v>0</v>
      </c>
      <c r="M129" s="171"/>
      <c r="N129" s="171"/>
      <c r="O129" s="171"/>
      <c r="P129" s="171"/>
    </row>
    <row r="130" spans="1:16" ht="12.75">
      <c r="A130" s="116" t="s">
        <v>110</v>
      </c>
      <c r="B130" s="148" t="s">
        <v>83</v>
      </c>
      <c r="C130" s="118" t="s">
        <v>83</v>
      </c>
      <c r="D130" s="116" t="s">
        <v>249</v>
      </c>
      <c r="E130" s="148">
        <v>2541</v>
      </c>
      <c r="F130" s="116" t="s">
        <v>97</v>
      </c>
      <c r="G130" s="116" t="s">
        <v>86</v>
      </c>
      <c r="H130" s="146">
        <v>16</v>
      </c>
      <c r="I130" s="146">
        <v>72</v>
      </c>
      <c r="J130" s="146">
        <v>21</v>
      </c>
      <c r="L130" s="117">
        <f t="shared" si="1"/>
        <v>0</v>
      </c>
      <c r="M130" s="171"/>
      <c r="N130" s="171"/>
      <c r="O130" s="171"/>
      <c r="P130" s="171"/>
    </row>
    <row r="131" spans="1:16" ht="12.75">
      <c r="A131" s="116" t="s">
        <v>110</v>
      </c>
      <c r="B131" s="148" t="s">
        <v>83</v>
      </c>
      <c r="C131" s="118" t="s">
        <v>83</v>
      </c>
      <c r="D131" s="116" t="s">
        <v>250</v>
      </c>
      <c r="E131" s="148">
        <v>2541</v>
      </c>
      <c r="F131" s="116" t="s">
        <v>97</v>
      </c>
      <c r="G131" s="116" t="s">
        <v>86</v>
      </c>
      <c r="H131" s="146">
        <v>5</v>
      </c>
      <c r="I131" s="146">
        <v>16</v>
      </c>
      <c r="J131" s="146">
        <v>4</v>
      </c>
      <c r="L131" s="117">
        <f t="shared" si="1"/>
        <v>0</v>
      </c>
      <c r="M131" s="171"/>
      <c r="N131" s="171"/>
      <c r="O131" s="171"/>
      <c r="P131" s="171"/>
    </row>
    <row r="132" spans="1:16" ht="12.75">
      <c r="A132" s="116" t="s">
        <v>110</v>
      </c>
      <c r="B132" s="148" t="s">
        <v>83</v>
      </c>
      <c r="C132" s="118" t="s">
        <v>83</v>
      </c>
      <c r="D132" s="116" t="s">
        <v>251</v>
      </c>
      <c r="E132" s="148">
        <v>2556</v>
      </c>
      <c r="F132" s="116" t="s">
        <v>97</v>
      </c>
      <c r="G132" s="116" t="s">
        <v>86</v>
      </c>
      <c r="H132" s="146">
        <v>6</v>
      </c>
      <c r="I132" s="146">
        <v>29</v>
      </c>
      <c r="J132" s="146">
        <v>4</v>
      </c>
      <c r="L132" s="117">
        <f t="shared" si="1"/>
        <v>0</v>
      </c>
      <c r="M132" s="171"/>
      <c r="N132" s="171"/>
      <c r="O132" s="171"/>
      <c r="P132" s="171"/>
    </row>
    <row r="133" spans="1:16" ht="12.75">
      <c r="A133" s="116" t="s">
        <v>110</v>
      </c>
      <c r="B133" s="148" t="s">
        <v>83</v>
      </c>
      <c r="C133" s="118" t="s">
        <v>83</v>
      </c>
      <c r="D133" s="116" t="s">
        <v>252</v>
      </c>
      <c r="E133" s="148">
        <v>2556</v>
      </c>
      <c r="F133" s="116" t="s">
        <v>97</v>
      </c>
      <c r="G133" s="116" t="s">
        <v>86</v>
      </c>
      <c r="H133" s="146">
        <v>12</v>
      </c>
      <c r="I133" s="146">
        <v>39</v>
      </c>
      <c r="J133" s="146">
        <v>18</v>
      </c>
      <c r="L133" s="117">
        <f t="shared" si="1"/>
        <v>0</v>
      </c>
      <c r="M133" s="171"/>
      <c r="N133" s="171"/>
      <c r="O133" s="171"/>
      <c r="P133" s="171"/>
    </row>
    <row r="134" spans="1:16" ht="12.75">
      <c r="A134" s="116" t="s">
        <v>110</v>
      </c>
      <c r="B134" s="148" t="s">
        <v>87</v>
      </c>
      <c r="C134" s="118" t="s">
        <v>87</v>
      </c>
      <c r="D134" s="116" t="s">
        <v>253</v>
      </c>
      <c r="E134" s="148">
        <v>2538</v>
      </c>
      <c r="F134" s="116" t="s">
        <v>97</v>
      </c>
      <c r="G134" s="116" t="s">
        <v>89</v>
      </c>
      <c r="H134" s="146">
        <v>5</v>
      </c>
      <c r="I134" s="146">
        <v>9</v>
      </c>
      <c r="J134" s="146">
        <v>16</v>
      </c>
      <c r="L134" s="117">
        <f aca="true" t="shared" si="2" ref="L134:L159">K134+M134+P134-N134-O134-Q134</f>
        <v>0</v>
      </c>
      <c r="M134" s="171"/>
      <c r="N134" s="171"/>
      <c r="O134" s="171"/>
      <c r="P134" s="171"/>
    </row>
    <row r="135" spans="1:16" ht="12.75">
      <c r="A135" s="116" t="s">
        <v>110</v>
      </c>
      <c r="B135" s="148" t="s">
        <v>87</v>
      </c>
      <c r="C135" s="118" t="s">
        <v>87</v>
      </c>
      <c r="D135" s="116" t="s">
        <v>254</v>
      </c>
      <c r="E135" s="148">
        <v>2556</v>
      </c>
      <c r="F135" s="116" t="s">
        <v>85</v>
      </c>
      <c r="G135" s="116" t="s">
        <v>89</v>
      </c>
      <c r="H135" s="146">
        <v>4</v>
      </c>
      <c r="I135" s="146">
        <v>7</v>
      </c>
      <c r="J135" s="146">
        <v>11</v>
      </c>
      <c r="L135" s="117">
        <f t="shared" si="2"/>
        <v>0</v>
      </c>
      <c r="M135" s="171"/>
      <c r="N135" s="171"/>
      <c r="O135" s="171"/>
      <c r="P135" s="171"/>
    </row>
    <row r="136" spans="1:16" ht="12.75">
      <c r="A136" s="116" t="s">
        <v>110</v>
      </c>
      <c r="B136" s="148" t="s">
        <v>90</v>
      </c>
      <c r="C136" s="118" t="s">
        <v>90</v>
      </c>
      <c r="D136" s="116" t="s">
        <v>255</v>
      </c>
      <c r="E136" s="148">
        <v>2556</v>
      </c>
      <c r="F136" s="116" t="s">
        <v>97</v>
      </c>
      <c r="G136" s="116" t="s">
        <v>86</v>
      </c>
      <c r="H136" s="146">
        <v>2</v>
      </c>
      <c r="I136" s="146">
        <v>7</v>
      </c>
      <c r="J136" s="146">
        <v>2</v>
      </c>
      <c r="L136" s="117">
        <f t="shared" si="2"/>
        <v>0</v>
      </c>
      <c r="M136" s="171"/>
      <c r="N136" s="171"/>
      <c r="O136" s="171"/>
      <c r="P136" s="171"/>
    </row>
    <row r="137" spans="1:16" ht="12.75">
      <c r="A137" s="116" t="s">
        <v>110</v>
      </c>
      <c r="B137" s="148" t="s">
        <v>90</v>
      </c>
      <c r="C137" s="118" t="s">
        <v>90</v>
      </c>
      <c r="D137" s="116" t="s">
        <v>256</v>
      </c>
      <c r="E137" s="148">
        <v>2548</v>
      </c>
      <c r="F137" s="116" t="s">
        <v>85</v>
      </c>
      <c r="G137" s="116" t="s">
        <v>86</v>
      </c>
      <c r="H137" s="146">
        <v>4</v>
      </c>
      <c r="I137" s="146">
        <v>10</v>
      </c>
      <c r="J137" s="146">
        <v>0</v>
      </c>
      <c r="L137" s="117">
        <f t="shared" si="2"/>
        <v>0</v>
      </c>
      <c r="M137" s="171"/>
      <c r="N137" s="171"/>
      <c r="O137" s="171"/>
      <c r="P137" s="171"/>
    </row>
    <row r="138" spans="1:16" ht="12.75">
      <c r="A138" s="116" t="s">
        <v>109</v>
      </c>
      <c r="B138" s="118" t="s">
        <v>83</v>
      </c>
      <c r="C138" s="118" t="s">
        <v>83</v>
      </c>
      <c r="D138" s="116" t="s">
        <v>329</v>
      </c>
      <c r="E138" s="148">
        <v>2540</v>
      </c>
      <c r="F138" s="116" t="s">
        <v>85</v>
      </c>
      <c r="G138" s="116" t="s">
        <v>86</v>
      </c>
      <c r="H138" s="146">
        <v>6</v>
      </c>
      <c r="I138" s="146">
        <v>15</v>
      </c>
      <c r="J138" s="146">
        <v>5</v>
      </c>
      <c r="L138" s="117">
        <f t="shared" si="2"/>
        <v>0</v>
      </c>
      <c r="M138" s="171"/>
      <c r="N138" s="171"/>
      <c r="O138" s="171"/>
      <c r="P138" s="171"/>
    </row>
    <row r="139" spans="1:16" ht="12.75">
      <c r="A139" s="116" t="s">
        <v>109</v>
      </c>
      <c r="B139" s="118" t="s">
        <v>83</v>
      </c>
      <c r="C139" s="118" t="s">
        <v>83</v>
      </c>
      <c r="D139" s="116" t="s">
        <v>98</v>
      </c>
      <c r="E139" s="148">
        <v>2529</v>
      </c>
      <c r="F139" s="116" t="s">
        <v>85</v>
      </c>
      <c r="G139" s="116" t="s">
        <v>86</v>
      </c>
      <c r="H139" s="146">
        <v>14</v>
      </c>
      <c r="I139" s="146">
        <v>42</v>
      </c>
      <c r="J139" s="146">
        <v>10</v>
      </c>
      <c r="L139" s="117">
        <f t="shared" si="2"/>
        <v>0</v>
      </c>
      <c r="M139" s="171"/>
      <c r="N139" s="171"/>
      <c r="O139" s="171"/>
      <c r="P139" s="171"/>
    </row>
    <row r="140" spans="1:16" ht="12.75">
      <c r="A140" s="116" t="s">
        <v>109</v>
      </c>
      <c r="B140" s="118" t="s">
        <v>83</v>
      </c>
      <c r="C140" s="118" t="s">
        <v>83</v>
      </c>
      <c r="D140" s="116" t="s">
        <v>326</v>
      </c>
      <c r="E140" s="148">
        <v>2530</v>
      </c>
      <c r="F140" s="116" t="s">
        <v>85</v>
      </c>
      <c r="G140" s="116" t="s">
        <v>86</v>
      </c>
      <c r="H140" s="146">
        <v>43</v>
      </c>
      <c r="I140" s="146">
        <v>112</v>
      </c>
      <c r="J140" s="146">
        <v>30</v>
      </c>
      <c r="L140" s="117">
        <f t="shared" si="2"/>
        <v>0</v>
      </c>
      <c r="M140" s="171"/>
      <c r="N140" s="171"/>
      <c r="O140" s="171"/>
      <c r="P140" s="171"/>
    </row>
    <row r="141" spans="1:16" ht="12.75">
      <c r="A141" s="116" t="s">
        <v>109</v>
      </c>
      <c r="B141" s="118" t="s">
        <v>83</v>
      </c>
      <c r="C141" s="118" t="s">
        <v>83</v>
      </c>
      <c r="D141" s="116" t="s">
        <v>330</v>
      </c>
      <c r="E141" s="148">
        <v>2543</v>
      </c>
      <c r="F141" s="116" t="s">
        <v>85</v>
      </c>
      <c r="G141" s="116" t="s">
        <v>86</v>
      </c>
      <c r="H141" s="146">
        <v>6</v>
      </c>
      <c r="I141" s="146">
        <v>18</v>
      </c>
      <c r="J141" s="146">
        <v>20</v>
      </c>
      <c r="L141" s="117">
        <f t="shared" si="2"/>
        <v>0</v>
      </c>
      <c r="M141" s="171"/>
      <c r="N141" s="171"/>
      <c r="O141" s="171"/>
      <c r="P141" s="171"/>
    </row>
    <row r="142" spans="1:16" ht="12.75">
      <c r="A142" s="116" t="s">
        <v>109</v>
      </c>
      <c r="B142" s="118" t="s">
        <v>83</v>
      </c>
      <c r="C142" s="118" t="s">
        <v>83</v>
      </c>
      <c r="D142" s="116" t="s">
        <v>327</v>
      </c>
      <c r="E142" s="148">
        <v>2535</v>
      </c>
      <c r="F142" s="116" t="s">
        <v>85</v>
      </c>
      <c r="G142" s="116" t="s">
        <v>86</v>
      </c>
      <c r="H142" s="146">
        <v>27</v>
      </c>
      <c r="I142" s="146">
        <v>97</v>
      </c>
      <c r="J142" s="146">
        <v>30</v>
      </c>
      <c r="L142" s="117">
        <f t="shared" si="2"/>
        <v>0</v>
      </c>
      <c r="M142" s="171"/>
      <c r="N142" s="171"/>
      <c r="O142" s="171"/>
      <c r="P142" s="171"/>
    </row>
    <row r="143" spans="1:16" ht="12.75">
      <c r="A143" s="116" t="s">
        <v>109</v>
      </c>
      <c r="B143" s="118" t="s">
        <v>83</v>
      </c>
      <c r="C143" s="118" t="s">
        <v>83</v>
      </c>
      <c r="D143" s="116" t="s">
        <v>99</v>
      </c>
      <c r="E143" s="148">
        <v>2532</v>
      </c>
      <c r="F143" s="116" t="s">
        <v>85</v>
      </c>
      <c r="G143" s="116" t="s">
        <v>86</v>
      </c>
      <c r="H143" s="146">
        <v>5</v>
      </c>
      <c r="I143" s="146">
        <v>15</v>
      </c>
      <c r="J143" s="146">
        <v>5</v>
      </c>
      <c r="L143" s="117">
        <f t="shared" si="2"/>
        <v>0</v>
      </c>
      <c r="M143" s="171"/>
      <c r="N143" s="171"/>
      <c r="O143" s="171"/>
      <c r="P143" s="171"/>
    </row>
    <row r="144" spans="1:16" ht="12.75">
      <c r="A144" s="116" t="s">
        <v>109</v>
      </c>
      <c r="B144" s="118" t="s">
        <v>83</v>
      </c>
      <c r="C144" s="118" t="s">
        <v>83</v>
      </c>
      <c r="D144" s="116" t="s">
        <v>331</v>
      </c>
      <c r="E144" s="148">
        <v>2551</v>
      </c>
      <c r="F144" s="116" t="s">
        <v>85</v>
      </c>
      <c r="G144" s="116" t="s">
        <v>86</v>
      </c>
      <c r="H144" s="146">
        <v>57</v>
      </c>
      <c r="I144" s="146">
        <v>123</v>
      </c>
      <c r="J144" s="146">
        <v>50</v>
      </c>
      <c r="L144" s="117">
        <f t="shared" si="2"/>
        <v>0</v>
      </c>
      <c r="M144" s="171"/>
      <c r="N144" s="171"/>
      <c r="O144" s="171"/>
      <c r="P144" s="171"/>
    </row>
    <row r="145" spans="1:16" ht="12.75">
      <c r="A145" s="116" t="s">
        <v>109</v>
      </c>
      <c r="B145" s="118" t="s">
        <v>83</v>
      </c>
      <c r="C145" s="118" t="s">
        <v>83</v>
      </c>
      <c r="D145" s="116" t="s">
        <v>328</v>
      </c>
      <c r="E145" s="148">
        <v>2540</v>
      </c>
      <c r="F145" s="116" t="s">
        <v>85</v>
      </c>
      <c r="G145" s="116" t="s">
        <v>86</v>
      </c>
      <c r="H145" s="146">
        <v>79</v>
      </c>
      <c r="I145" s="146">
        <v>240</v>
      </c>
      <c r="J145" s="146">
        <v>60</v>
      </c>
      <c r="L145" s="117">
        <f t="shared" si="2"/>
        <v>0</v>
      </c>
      <c r="M145" s="171"/>
      <c r="N145" s="171"/>
      <c r="O145" s="171"/>
      <c r="P145" s="171"/>
    </row>
    <row r="146" spans="1:16" ht="12.75">
      <c r="A146" s="116" t="s">
        <v>109</v>
      </c>
      <c r="B146" s="118" t="s">
        <v>87</v>
      </c>
      <c r="C146" s="118" t="s">
        <v>87</v>
      </c>
      <c r="D146" s="116" t="s">
        <v>332</v>
      </c>
      <c r="E146" s="148">
        <v>2550</v>
      </c>
      <c r="F146" s="116" t="s">
        <v>85</v>
      </c>
      <c r="G146" s="116" t="s">
        <v>89</v>
      </c>
      <c r="H146" s="146">
        <v>25</v>
      </c>
      <c r="I146" s="146">
        <v>70</v>
      </c>
      <c r="J146" s="146">
        <v>30</v>
      </c>
      <c r="L146" s="117">
        <f t="shared" si="2"/>
        <v>0</v>
      </c>
      <c r="M146" s="171"/>
      <c r="N146" s="171"/>
      <c r="O146" s="171"/>
      <c r="P146" s="171"/>
    </row>
    <row r="147" spans="1:16" ht="12.75">
      <c r="A147" s="116" t="s">
        <v>109</v>
      </c>
      <c r="B147" s="118" t="s">
        <v>87</v>
      </c>
      <c r="C147" s="118" t="s">
        <v>87</v>
      </c>
      <c r="D147" s="116" t="s">
        <v>333</v>
      </c>
      <c r="E147" s="148">
        <v>2550</v>
      </c>
      <c r="F147" s="116" t="s">
        <v>85</v>
      </c>
      <c r="G147" s="116" t="s">
        <v>89</v>
      </c>
      <c r="H147" s="146">
        <v>25</v>
      </c>
      <c r="I147" s="146">
        <v>64</v>
      </c>
      <c r="J147" s="146">
        <v>21</v>
      </c>
      <c r="L147" s="117">
        <f t="shared" si="2"/>
        <v>0</v>
      </c>
      <c r="M147" s="171"/>
      <c r="N147" s="171"/>
      <c r="O147" s="171"/>
      <c r="P147" s="171"/>
    </row>
    <row r="148" spans="1:16" ht="12.75">
      <c r="A148" s="116" t="s">
        <v>124</v>
      </c>
      <c r="B148" s="148" t="s">
        <v>87</v>
      </c>
      <c r="C148" s="118" t="s">
        <v>87</v>
      </c>
      <c r="D148" s="116" t="s">
        <v>125</v>
      </c>
      <c r="E148" s="148">
        <v>2538</v>
      </c>
      <c r="F148" s="116" t="s">
        <v>85</v>
      </c>
      <c r="G148" s="116" t="s">
        <v>89</v>
      </c>
      <c r="H148" s="146">
        <v>10</v>
      </c>
      <c r="I148" s="146">
        <v>34</v>
      </c>
      <c r="J148" s="146">
        <v>10</v>
      </c>
      <c r="L148" s="117">
        <f t="shared" si="2"/>
        <v>0</v>
      </c>
      <c r="M148" s="171"/>
      <c r="N148" s="171"/>
      <c r="O148" s="171"/>
      <c r="P148" s="171"/>
    </row>
    <row r="149" spans="1:16" ht="12.75">
      <c r="A149" s="116" t="s">
        <v>124</v>
      </c>
      <c r="B149" s="148" t="s">
        <v>90</v>
      </c>
      <c r="C149" s="118" t="s">
        <v>90</v>
      </c>
      <c r="D149" s="116" t="s">
        <v>335</v>
      </c>
      <c r="E149" s="148">
        <v>2539</v>
      </c>
      <c r="F149" s="116" t="s">
        <v>85</v>
      </c>
      <c r="G149" s="116" t="s">
        <v>86</v>
      </c>
      <c r="H149" s="146">
        <v>5</v>
      </c>
      <c r="I149" s="146">
        <v>24</v>
      </c>
      <c r="J149" s="146">
        <v>9</v>
      </c>
      <c r="L149" s="117">
        <f t="shared" si="2"/>
        <v>0</v>
      </c>
      <c r="M149" s="171"/>
      <c r="N149" s="171"/>
      <c r="O149" s="171"/>
      <c r="P149" s="171"/>
    </row>
    <row r="150" spans="1:16" ht="12.75">
      <c r="A150" s="116" t="s">
        <v>124</v>
      </c>
      <c r="B150" s="148" t="s">
        <v>90</v>
      </c>
      <c r="C150" s="118" t="s">
        <v>90</v>
      </c>
      <c r="D150" s="116" t="s">
        <v>257</v>
      </c>
      <c r="E150" s="148">
        <v>2560</v>
      </c>
      <c r="F150" s="116" t="s">
        <v>85</v>
      </c>
      <c r="G150" s="116" t="s">
        <v>101</v>
      </c>
      <c r="H150" s="146">
        <v>3</v>
      </c>
      <c r="I150" s="146">
        <v>11</v>
      </c>
      <c r="J150" s="146">
        <v>0</v>
      </c>
      <c r="L150" s="117">
        <f t="shared" si="2"/>
        <v>0</v>
      </c>
      <c r="M150" s="171"/>
      <c r="N150" s="171"/>
      <c r="O150" s="171"/>
      <c r="P150" s="171"/>
    </row>
    <row r="151" spans="1:16" ht="12.75">
      <c r="A151" s="116" t="s">
        <v>121</v>
      </c>
      <c r="B151" s="148" t="s">
        <v>87</v>
      </c>
      <c r="C151" s="118" t="s">
        <v>87</v>
      </c>
      <c r="D151" s="116" t="s">
        <v>122</v>
      </c>
      <c r="E151" s="148">
        <v>2546</v>
      </c>
      <c r="F151" s="116" t="s">
        <v>85</v>
      </c>
      <c r="G151" s="116" t="s">
        <v>89</v>
      </c>
      <c r="H151" s="146">
        <v>20</v>
      </c>
      <c r="I151" s="146">
        <v>35</v>
      </c>
      <c r="J151" s="146">
        <v>9</v>
      </c>
      <c r="L151" s="117">
        <f t="shared" si="2"/>
        <v>0</v>
      </c>
      <c r="M151" s="171"/>
      <c r="N151" s="171"/>
      <c r="O151" s="171"/>
      <c r="P151" s="171"/>
    </row>
    <row r="152" spans="1:16" ht="12.75">
      <c r="A152" s="116" t="s">
        <v>121</v>
      </c>
      <c r="B152" s="148" t="s">
        <v>90</v>
      </c>
      <c r="C152" s="118" t="s">
        <v>90</v>
      </c>
      <c r="D152" s="116" t="s">
        <v>123</v>
      </c>
      <c r="E152" s="148">
        <v>2546</v>
      </c>
      <c r="F152" s="116" t="s">
        <v>85</v>
      </c>
      <c r="G152" s="116" t="s">
        <v>92</v>
      </c>
      <c r="H152" s="146">
        <v>7</v>
      </c>
      <c r="I152" s="146">
        <v>37</v>
      </c>
      <c r="J152" s="146">
        <v>7</v>
      </c>
      <c r="L152" s="117">
        <f t="shared" si="2"/>
        <v>0</v>
      </c>
      <c r="M152" s="171"/>
      <c r="N152" s="171"/>
      <c r="O152" s="171"/>
      <c r="P152" s="171"/>
    </row>
    <row r="153" spans="1:16" ht="12.75">
      <c r="A153" s="116" t="s">
        <v>336</v>
      </c>
      <c r="B153" s="118" t="s">
        <v>87</v>
      </c>
      <c r="C153" s="118" t="s">
        <v>87</v>
      </c>
      <c r="D153" s="116" t="s">
        <v>337</v>
      </c>
      <c r="E153" s="148">
        <v>2545</v>
      </c>
      <c r="F153" s="116" t="s">
        <v>97</v>
      </c>
      <c r="G153" s="116" t="s">
        <v>92</v>
      </c>
      <c r="H153" s="146">
        <v>10</v>
      </c>
      <c r="I153" s="146">
        <v>25</v>
      </c>
      <c r="J153" s="146">
        <v>6</v>
      </c>
      <c r="L153" s="117">
        <f t="shared" si="2"/>
        <v>0</v>
      </c>
      <c r="M153" s="171"/>
      <c r="N153" s="171"/>
      <c r="O153" s="171"/>
      <c r="P153" s="171"/>
    </row>
    <row r="154" spans="1:16" ht="12.75">
      <c r="A154" s="116" t="s">
        <v>336</v>
      </c>
      <c r="B154" s="118" t="s">
        <v>87</v>
      </c>
      <c r="C154" s="118" t="s">
        <v>87</v>
      </c>
      <c r="D154" s="116" t="s">
        <v>338</v>
      </c>
      <c r="E154" s="148">
        <v>2555</v>
      </c>
      <c r="F154" s="116" t="s">
        <v>97</v>
      </c>
      <c r="G154" s="116" t="s">
        <v>92</v>
      </c>
      <c r="H154" s="146">
        <v>20</v>
      </c>
      <c r="I154" s="146">
        <v>60</v>
      </c>
      <c r="J154" s="146">
        <v>14</v>
      </c>
      <c r="L154" s="117">
        <f t="shared" si="2"/>
        <v>0</v>
      </c>
      <c r="M154" s="171"/>
      <c r="N154" s="171"/>
      <c r="O154" s="171"/>
      <c r="P154" s="171"/>
    </row>
    <row r="155" spans="1:16" ht="12.75">
      <c r="A155" s="116" t="s">
        <v>336</v>
      </c>
      <c r="B155" s="118" t="s">
        <v>87</v>
      </c>
      <c r="C155" s="118" t="s">
        <v>87</v>
      </c>
      <c r="D155" s="116" t="s">
        <v>339</v>
      </c>
      <c r="E155" s="148">
        <v>2556</v>
      </c>
      <c r="F155" s="116" t="s">
        <v>97</v>
      </c>
      <c r="G155" s="116" t="s">
        <v>340</v>
      </c>
      <c r="H155" s="146">
        <v>15</v>
      </c>
      <c r="I155" s="146">
        <v>47</v>
      </c>
      <c r="J155" s="146">
        <v>22</v>
      </c>
      <c r="L155" s="117">
        <f t="shared" si="2"/>
        <v>0</v>
      </c>
      <c r="M155" s="171"/>
      <c r="N155" s="171"/>
      <c r="O155" s="171"/>
      <c r="P155" s="171"/>
    </row>
    <row r="156" spans="1:16" ht="12.75">
      <c r="A156" s="116" t="s">
        <v>126</v>
      </c>
      <c r="B156" s="148" t="s">
        <v>87</v>
      </c>
      <c r="C156" s="118" t="s">
        <v>87</v>
      </c>
      <c r="D156" s="116" t="s">
        <v>258</v>
      </c>
      <c r="E156" s="148">
        <v>2538</v>
      </c>
      <c r="F156" s="116" t="s">
        <v>97</v>
      </c>
      <c r="G156" s="116" t="s">
        <v>120</v>
      </c>
      <c r="H156" s="146">
        <v>10</v>
      </c>
      <c r="I156" s="146">
        <v>32</v>
      </c>
      <c r="J156" s="146">
        <v>2</v>
      </c>
      <c r="L156" s="117">
        <f t="shared" si="2"/>
        <v>0</v>
      </c>
      <c r="M156" s="171"/>
      <c r="N156" s="171"/>
      <c r="O156" s="171"/>
      <c r="P156" s="171"/>
    </row>
    <row r="157" spans="1:16" ht="12.75">
      <c r="A157" s="116" t="s">
        <v>126</v>
      </c>
      <c r="B157" s="148" t="s">
        <v>87</v>
      </c>
      <c r="C157" s="118" t="s">
        <v>87</v>
      </c>
      <c r="D157" s="116" t="s">
        <v>259</v>
      </c>
      <c r="E157" s="148">
        <v>2555</v>
      </c>
      <c r="F157" s="116" t="s">
        <v>85</v>
      </c>
      <c r="G157" s="116" t="s">
        <v>120</v>
      </c>
      <c r="H157" s="146">
        <v>15</v>
      </c>
      <c r="I157" s="146">
        <v>49</v>
      </c>
      <c r="J157" s="146">
        <v>21</v>
      </c>
      <c r="L157" s="117">
        <f t="shared" si="2"/>
        <v>0</v>
      </c>
      <c r="M157" s="171"/>
      <c r="N157" s="171"/>
      <c r="O157" s="171"/>
      <c r="P157" s="171"/>
    </row>
    <row r="158" spans="1:16" ht="12.75">
      <c r="A158" s="116" t="s">
        <v>126</v>
      </c>
      <c r="B158" s="148" t="s">
        <v>87</v>
      </c>
      <c r="C158" s="118" t="s">
        <v>87</v>
      </c>
      <c r="D158" s="116" t="s">
        <v>260</v>
      </c>
      <c r="E158" s="148">
        <v>2555</v>
      </c>
      <c r="F158" s="116" t="s">
        <v>85</v>
      </c>
      <c r="G158" s="116" t="s">
        <v>120</v>
      </c>
      <c r="H158" s="146">
        <v>15</v>
      </c>
      <c r="I158" s="146">
        <v>37</v>
      </c>
      <c r="J158" s="146">
        <v>6</v>
      </c>
      <c r="L158" s="117">
        <f t="shared" si="2"/>
        <v>0</v>
      </c>
      <c r="M158" s="171"/>
      <c r="N158" s="171"/>
      <c r="O158" s="171"/>
      <c r="P158" s="171"/>
    </row>
    <row r="159" spans="1:16" ht="12.75">
      <c r="A159" s="116" t="s">
        <v>126</v>
      </c>
      <c r="B159" s="148" t="s">
        <v>87</v>
      </c>
      <c r="C159" s="118" t="s">
        <v>87</v>
      </c>
      <c r="D159" s="150" t="s">
        <v>334</v>
      </c>
      <c r="E159" s="148">
        <v>2562</v>
      </c>
      <c r="F159" s="116" t="s">
        <v>97</v>
      </c>
      <c r="G159" s="116" t="s">
        <v>120</v>
      </c>
      <c r="H159" s="146">
        <v>15</v>
      </c>
      <c r="I159" s="146">
        <v>45</v>
      </c>
      <c r="J159" s="146">
        <v>7</v>
      </c>
      <c r="L159" s="117">
        <f t="shared" si="2"/>
        <v>0</v>
      </c>
      <c r="M159" s="171"/>
      <c r="N159" s="171"/>
      <c r="O159" s="171"/>
      <c r="P159" s="171"/>
    </row>
    <row r="160" spans="3:16" ht="12.75">
      <c r="C160" s="118"/>
      <c r="L160" s="149"/>
      <c r="M160" s="171"/>
      <c r="N160" s="171"/>
      <c r="O160" s="171"/>
      <c r="P160" s="171"/>
    </row>
    <row r="161" s="171" customFormat="1" ht="12.75">
      <c r="C161" s="172"/>
    </row>
    <row r="162" ht="13.5" thickBot="1">
      <c r="C162" s="118"/>
    </row>
    <row r="163" spans="4:17" ht="48" customHeight="1" thickBot="1">
      <c r="D163" s="189" t="s">
        <v>141</v>
      </c>
      <c r="E163" s="190"/>
      <c r="F163" s="190"/>
      <c r="G163" s="191"/>
      <c r="H163" s="119" t="s">
        <v>74</v>
      </c>
      <c r="I163" s="120" t="s">
        <v>75</v>
      </c>
      <c r="J163" s="121" t="s">
        <v>76</v>
      </c>
      <c r="K163" s="122" t="s">
        <v>264</v>
      </c>
      <c r="L163" s="123" t="s">
        <v>77</v>
      </c>
      <c r="M163" s="124" t="s">
        <v>78</v>
      </c>
      <c r="N163" s="125" t="s">
        <v>79</v>
      </c>
      <c r="O163" s="126" t="s">
        <v>142</v>
      </c>
      <c r="P163" s="127" t="s">
        <v>80</v>
      </c>
      <c r="Q163" s="128" t="s">
        <v>81</v>
      </c>
    </row>
    <row r="164" spans="1:17" ht="19.5" customHeight="1" thickBot="1">
      <c r="A164" s="129"/>
      <c r="B164" s="129"/>
      <c r="C164" s="129"/>
      <c r="D164" s="192"/>
      <c r="E164" s="193"/>
      <c r="F164" s="193"/>
      <c r="G164" s="194"/>
      <c r="H164" s="130">
        <f aca="true" t="shared" si="3" ref="H164:Q164">SUBTOTAL(9,H7:H159)</f>
        <v>3190.0707468418386</v>
      </c>
      <c r="I164" s="131">
        <f t="shared" si="3"/>
        <v>10877.569638604542</v>
      </c>
      <c r="J164" s="132">
        <f t="shared" si="3"/>
        <v>2436.026944828765</v>
      </c>
      <c r="K164" s="133">
        <f t="shared" si="3"/>
        <v>0</v>
      </c>
      <c r="L164" s="134">
        <f t="shared" si="3"/>
        <v>0</v>
      </c>
      <c r="M164" s="135">
        <f t="shared" si="3"/>
        <v>0</v>
      </c>
      <c r="N164" s="136">
        <f t="shared" si="3"/>
        <v>0</v>
      </c>
      <c r="O164" s="137">
        <f t="shared" si="3"/>
        <v>0</v>
      </c>
      <c r="P164" s="138">
        <f t="shared" si="3"/>
        <v>0</v>
      </c>
      <c r="Q164" s="139">
        <f t="shared" si="3"/>
        <v>0</v>
      </c>
    </row>
  </sheetData>
  <sheetProtection password="CEEF" sheet="1" objects="1" scenarios="1" formatCells="0" formatColumns="0" formatRows="0" sort="0" autoFilter="0" pivotTables="0"/>
  <autoFilter ref="A6:Q159"/>
  <mergeCells count="7">
    <mergeCell ref="D163:G164"/>
    <mergeCell ref="A1:Q1"/>
    <mergeCell ref="A2:Q2"/>
    <mergeCell ref="H3:I3"/>
    <mergeCell ref="F4:I4"/>
    <mergeCell ref="M5:Q5"/>
    <mergeCell ref="E3:G3"/>
  </mergeCells>
  <dataValidations count="2">
    <dataValidation type="list" allowBlank="1" showInputMessage="1" showErrorMessage="1" sqref="H3:I3">
      <formula1>บน</formula1>
    </dataValidation>
    <dataValidation type="list" allowBlank="1" showInputMessage="1" showErrorMessage="1" sqref="F4:I4">
      <formula1>คณะ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C67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60.28125" style="0" customWidth="1"/>
    <col min="3" max="3" width="45.8515625" style="0" bestFit="1" customWidth="1"/>
  </cols>
  <sheetData>
    <row r="4" spans="1:3" ht="24">
      <c r="A4" s="140" t="s">
        <v>143</v>
      </c>
      <c r="C4" s="141" t="s">
        <v>67</v>
      </c>
    </row>
    <row r="5" spans="1:3" ht="24">
      <c r="A5" s="142" t="s">
        <v>64</v>
      </c>
      <c r="C5" s="143" t="s">
        <v>64</v>
      </c>
    </row>
    <row r="6" spans="1:3" ht="24">
      <c r="A6" s="144" t="s">
        <v>144</v>
      </c>
      <c r="C6" s="145" t="s">
        <v>145</v>
      </c>
    </row>
    <row r="7" spans="1:3" ht="24">
      <c r="A7" s="144" t="s">
        <v>146</v>
      </c>
      <c r="C7" s="145" t="s">
        <v>147</v>
      </c>
    </row>
    <row r="8" spans="1:3" ht="24">
      <c r="A8" s="144" t="s">
        <v>148</v>
      </c>
      <c r="C8" s="145" t="s">
        <v>149</v>
      </c>
    </row>
    <row r="9" spans="1:3" ht="24">
      <c r="A9" s="144" t="s">
        <v>150</v>
      </c>
      <c r="C9" s="145" t="s">
        <v>151</v>
      </c>
    </row>
    <row r="10" spans="1:3" ht="24">
      <c r="A10" s="144" t="s">
        <v>152</v>
      </c>
      <c r="C10" s="145" t="s">
        <v>153</v>
      </c>
    </row>
    <row r="11" spans="1:3" ht="24">
      <c r="A11" s="144" t="s">
        <v>154</v>
      </c>
      <c r="C11" s="145" t="s">
        <v>155</v>
      </c>
    </row>
    <row r="12" spans="1:3" ht="24">
      <c r="A12" s="144" t="s">
        <v>156</v>
      </c>
      <c r="C12" s="145" t="s">
        <v>157</v>
      </c>
    </row>
    <row r="13" spans="1:3" ht="24">
      <c r="A13" s="144" t="s">
        <v>158</v>
      </c>
      <c r="C13" s="145" t="s">
        <v>159</v>
      </c>
    </row>
    <row r="14" spans="1:3" ht="24">
      <c r="A14" s="144" t="s">
        <v>160</v>
      </c>
      <c r="C14" s="145" t="s">
        <v>161</v>
      </c>
    </row>
    <row r="15" spans="1:3" ht="24">
      <c r="A15" s="144" t="s">
        <v>162</v>
      </c>
      <c r="C15" s="145" t="s">
        <v>163</v>
      </c>
    </row>
    <row r="16" spans="1:3" ht="24">
      <c r="A16" s="144" t="s">
        <v>164</v>
      </c>
      <c r="C16" s="145" t="s">
        <v>165</v>
      </c>
    </row>
    <row r="17" spans="1:3" ht="24">
      <c r="A17" s="144" t="s">
        <v>166</v>
      </c>
      <c r="C17" s="145" t="s">
        <v>167</v>
      </c>
    </row>
    <row r="18" ht="24">
      <c r="C18" s="145" t="s">
        <v>168</v>
      </c>
    </row>
    <row r="19" ht="24">
      <c r="C19" s="145" t="s">
        <v>169</v>
      </c>
    </row>
    <row r="20" ht="24">
      <c r="C20" s="145" t="s">
        <v>170</v>
      </c>
    </row>
    <row r="21" ht="24">
      <c r="C21" s="145" t="s">
        <v>171</v>
      </c>
    </row>
    <row r="22" ht="24">
      <c r="C22" s="145" t="s">
        <v>172</v>
      </c>
    </row>
    <row r="23" ht="24">
      <c r="C23" s="145" t="s">
        <v>173</v>
      </c>
    </row>
    <row r="24" ht="24">
      <c r="C24" s="145" t="s">
        <v>174</v>
      </c>
    </row>
    <row r="25" ht="24">
      <c r="C25" s="145" t="s">
        <v>175</v>
      </c>
    </row>
    <row r="26" ht="24">
      <c r="C26" s="145" t="s">
        <v>176</v>
      </c>
    </row>
    <row r="27" ht="24">
      <c r="C27" s="145" t="s">
        <v>177</v>
      </c>
    </row>
    <row r="28" ht="24">
      <c r="C28" s="145" t="s">
        <v>178</v>
      </c>
    </row>
    <row r="29" ht="24">
      <c r="C29" s="145" t="s">
        <v>179</v>
      </c>
    </row>
    <row r="30" ht="24">
      <c r="C30" s="145" t="s">
        <v>180</v>
      </c>
    </row>
    <row r="31" ht="24">
      <c r="C31" s="145" t="s">
        <v>181</v>
      </c>
    </row>
    <row r="32" ht="24">
      <c r="C32" s="145" t="s">
        <v>182</v>
      </c>
    </row>
    <row r="33" ht="24">
      <c r="C33" s="145" t="s">
        <v>183</v>
      </c>
    </row>
    <row r="34" ht="24">
      <c r="C34" s="145" t="s">
        <v>184</v>
      </c>
    </row>
    <row r="35" ht="24">
      <c r="C35" s="145" t="s">
        <v>185</v>
      </c>
    </row>
    <row r="36" ht="24">
      <c r="C36" s="145" t="s">
        <v>186</v>
      </c>
    </row>
    <row r="37" ht="24">
      <c r="C37" s="145" t="s">
        <v>187</v>
      </c>
    </row>
    <row r="38" ht="24">
      <c r="C38" s="145" t="s">
        <v>188</v>
      </c>
    </row>
    <row r="39" ht="24">
      <c r="C39" s="145" t="s">
        <v>189</v>
      </c>
    </row>
    <row r="40" ht="24">
      <c r="C40" s="145" t="s">
        <v>190</v>
      </c>
    </row>
    <row r="41" ht="24">
      <c r="C41" s="145" t="s">
        <v>191</v>
      </c>
    </row>
    <row r="42" ht="24">
      <c r="C42" s="145" t="s">
        <v>192</v>
      </c>
    </row>
    <row r="43" ht="24">
      <c r="C43" s="145" t="s">
        <v>193</v>
      </c>
    </row>
    <row r="44" ht="24">
      <c r="C44" s="145" t="s">
        <v>194</v>
      </c>
    </row>
    <row r="45" ht="24">
      <c r="C45" s="145" t="s">
        <v>195</v>
      </c>
    </row>
    <row r="46" ht="24">
      <c r="C46" s="145" t="s">
        <v>196</v>
      </c>
    </row>
    <row r="47" ht="24">
      <c r="C47" s="145" t="s">
        <v>197</v>
      </c>
    </row>
    <row r="48" ht="24">
      <c r="C48" s="145" t="s">
        <v>198</v>
      </c>
    </row>
    <row r="49" ht="24">
      <c r="C49" s="145" t="s">
        <v>199</v>
      </c>
    </row>
    <row r="50" ht="24">
      <c r="C50" s="145" t="s">
        <v>200</v>
      </c>
    </row>
    <row r="51" ht="24">
      <c r="C51" s="145" t="s">
        <v>201</v>
      </c>
    </row>
    <row r="52" ht="24">
      <c r="C52" s="145" t="s">
        <v>202</v>
      </c>
    </row>
    <row r="53" ht="24">
      <c r="C53" s="145" t="s">
        <v>203</v>
      </c>
    </row>
    <row r="54" ht="24">
      <c r="C54" s="145" t="s">
        <v>204</v>
      </c>
    </row>
    <row r="55" ht="24">
      <c r="C55" s="145" t="s">
        <v>205</v>
      </c>
    </row>
    <row r="56" ht="24">
      <c r="C56" s="145" t="s">
        <v>206</v>
      </c>
    </row>
    <row r="57" ht="24">
      <c r="C57" s="145" t="s">
        <v>207</v>
      </c>
    </row>
    <row r="58" ht="24">
      <c r="C58" s="145" t="s">
        <v>208</v>
      </c>
    </row>
    <row r="59" ht="24">
      <c r="C59" s="145" t="s">
        <v>209</v>
      </c>
    </row>
    <row r="60" ht="24">
      <c r="C60" s="145" t="s">
        <v>210</v>
      </c>
    </row>
    <row r="61" ht="24">
      <c r="C61" s="145" t="s">
        <v>211</v>
      </c>
    </row>
    <row r="62" ht="24">
      <c r="C62" s="145" t="s">
        <v>212</v>
      </c>
    </row>
    <row r="63" ht="24">
      <c r="C63" s="145" t="s">
        <v>213</v>
      </c>
    </row>
    <row r="64" ht="24">
      <c r="C64" s="145" t="s">
        <v>214</v>
      </c>
    </row>
    <row r="65" ht="24">
      <c r="C65" s="145" t="s">
        <v>215</v>
      </c>
    </row>
    <row r="66" ht="24">
      <c r="C66" s="145" t="s">
        <v>216</v>
      </c>
    </row>
    <row r="67" ht="24">
      <c r="C67" s="145" t="s">
        <v>217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mahidol university</dc:creator>
  <cp:keywords/>
  <dc:description/>
  <cp:lastModifiedBy>Windows User</cp:lastModifiedBy>
  <cp:lastPrinted>2018-11-28T10:19:19Z</cp:lastPrinted>
  <dcterms:created xsi:type="dcterms:W3CDTF">2003-10-01T03:39:24Z</dcterms:created>
  <dcterms:modified xsi:type="dcterms:W3CDTF">2019-11-08T01:48:35Z</dcterms:modified>
  <cp:category/>
  <cp:version/>
  <cp:contentType/>
  <cp:contentStatus/>
</cp:coreProperties>
</file>