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L\MUPD\MCQ\"/>
    </mc:Choice>
  </mc:AlternateContent>
  <xr:revisionPtr revIDLastSave="0" documentId="13_ncr:1_{32365551-5D01-4750-8DD7-8924FA1D7257}" xr6:coauthVersionLast="36" xr6:coauthVersionMax="36" xr10:uidLastSave="{00000000-0000-0000-0000-000000000000}"/>
  <bookViews>
    <workbookView xWindow="0" yWindow="0" windowWidth="8640" windowHeight="4080" xr2:uid="{00000000-000D-0000-FFFF-FFFF00000000}"/>
  </bookViews>
  <sheets>
    <sheet name="Item analysis" sheetId="2" r:id="rId1"/>
  </sheets>
  <calcPr calcId="191029"/>
</workbook>
</file>

<file path=xl/calcChain.xml><?xml version="1.0" encoding="utf-8"?>
<calcChain xmlns="http://schemas.openxmlformats.org/spreadsheetml/2006/main">
  <c r="J30" i="2" l="1"/>
  <c r="J31" i="2"/>
  <c r="J32" i="2"/>
  <c r="J33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K30" i="2"/>
  <c r="K31" i="2"/>
  <c r="K32" i="2"/>
  <c r="K33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P60" i="2"/>
  <c r="O60" i="2"/>
  <c r="N60" i="2"/>
  <c r="M60" i="2"/>
  <c r="L60" i="2"/>
  <c r="P59" i="2"/>
  <c r="O59" i="2"/>
  <c r="N59" i="2"/>
  <c r="M59" i="2"/>
  <c r="L59" i="2"/>
  <c r="P58" i="2"/>
  <c r="O58" i="2"/>
  <c r="N58" i="2"/>
  <c r="M58" i="2"/>
  <c r="L58" i="2"/>
  <c r="P57" i="2"/>
  <c r="O57" i="2"/>
  <c r="N57" i="2"/>
  <c r="M57" i="2"/>
  <c r="L57" i="2"/>
  <c r="P56" i="2"/>
  <c r="O56" i="2"/>
  <c r="N56" i="2"/>
  <c r="M56" i="2"/>
  <c r="L56" i="2"/>
  <c r="P55" i="2"/>
  <c r="O55" i="2"/>
  <c r="N55" i="2"/>
  <c r="M55" i="2"/>
  <c r="L55" i="2"/>
  <c r="P54" i="2"/>
  <c r="O54" i="2"/>
  <c r="N54" i="2"/>
  <c r="M54" i="2"/>
  <c r="L54" i="2"/>
  <c r="P53" i="2"/>
  <c r="O53" i="2"/>
  <c r="N53" i="2"/>
  <c r="M53" i="2"/>
  <c r="L53" i="2"/>
  <c r="P52" i="2"/>
  <c r="O52" i="2"/>
  <c r="N52" i="2"/>
  <c r="M52" i="2"/>
  <c r="L52" i="2"/>
  <c r="P51" i="2"/>
  <c r="O51" i="2"/>
  <c r="N51" i="2"/>
  <c r="M51" i="2"/>
  <c r="L51" i="2"/>
  <c r="P50" i="2"/>
  <c r="O50" i="2"/>
  <c r="N50" i="2"/>
  <c r="M50" i="2"/>
  <c r="L50" i="2"/>
  <c r="P49" i="2"/>
  <c r="O49" i="2"/>
  <c r="N49" i="2"/>
  <c r="M49" i="2"/>
  <c r="L49" i="2"/>
  <c r="P48" i="2"/>
  <c r="O48" i="2"/>
  <c r="N48" i="2"/>
  <c r="M48" i="2"/>
  <c r="L48" i="2"/>
  <c r="P47" i="2"/>
  <c r="O47" i="2"/>
  <c r="N47" i="2"/>
  <c r="M47" i="2"/>
  <c r="L47" i="2"/>
  <c r="P46" i="2"/>
  <c r="O46" i="2"/>
  <c r="N46" i="2"/>
  <c r="M46" i="2"/>
  <c r="L46" i="2"/>
  <c r="P45" i="2"/>
  <c r="O45" i="2"/>
  <c r="N45" i="2"/>
  <c r="M45" i="2"/>
  <c r="L45" i="2"/>
  <c r="P44" i="2"/>
  <c r="O44" i="2"/>
  <c r="N44" i="2"/>
  <c r="M44" i="2"/>
  <c r="L44" i="2"/>
  <c r="P43" i="2"/>
  <c r="O43" i="2"/>
  <c r="N43" i="2"/>
  <c r="M43" i="2"/>
  <c r="L43" i="2"/>
  <c r="P42" i="2"/>
  <c r="O42" i="2"/>
  <c r="N42" i="2"/>
  <c r="M42" i="2"/>
  <c r="L42" i="2"/>
  <c r="P41" i="2"/>
  <c r="O41" i="2"/>
  <c r="N41" i="2"/>
  <c r="M41" i="2"/>
  <c r="L41" i="2"/>
  <c r="P40" i="2"/>
  <c r="O40" i="2"/>
  <c r="N40" i="2"/>
  <c r="M40" i="2"/>
  <c r="L40" i="2"/>
  <c r="P39" i="2"/>
  <c r="O39" i="2"/>
  <c r="N39" i="2"/>
  <c r="M39" i="2"/>
  <c r="L39" i="2"/>
  <c r="P38" i="2"/>
  <c r="O38" i="2"/>
  <c r="N38" i="2"/>
  <c r="M38" i="2"/>
  <c r="L38" i="2"/>
  <c r="P37" i="2"/>
  <c r="O37" i="2"/>
  <c r="N37" i="2"/>
  <c r="M37" i="2"/>
  <c r="L37" i="2"/>
  <c r="P36" i="2"/>
  <c r="O36" i="2"/>
  <c r="N36" i="2"/>
  <c r="M36" i="2"/>
  <c r="L36" i="2"/>
  <c r="P33" i="2"/>
  <c r="O33" i="2"/>
  <c r="N33" i="2"/>
  <c r="M33" i="2"/>
  <c r="L33" i="2"/>
  <c r="P32" i="2"/>
  <c r="AG32" i="2" s="1"/>
  <c r="O32" i="2"/>
  <c r="N32" i="2"/>
  <c r="M32" i="2"/>
  <c r="L32" i="2"/>
  <c r="P31" i="2"/>
  <c r="O31" i="2"/>
  <c r="N31" i="2"/>
  <c r="M31" i="2"/>
  <c r="L31" i="2"/>
  <c r="P30" i="2"/>
  <c r="O30" i="2"/>
  <c r="N30" i="2"/>
  <c r="AE30" i="2" s="1"/>
  <c r="M30" i="2"/>
  <c r="L30" i="2"/>
  <c r="J62" i="2" l="1"/>
  <c r="K62" i="2"/>
  <c r="J63" i="2"/>
  <c r="K63" i="2"/>
  <c r="P62" i="2"/>
  <c r="P63" i="2"/>
  <c r="O62" i="2"/>
  <c r="O63" i="2"/>
  <c r="N63" i="2"/>
  <c r="N62" i="2"/>
  <c r="M62" i="2"/>
  <c r="M63" i="2"/>
  <c r="L63" i="2"/>
  <c r="L62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3" i="2"/>
  <c r="H33" i="2"/>
  <c r="G33" i="2"/>
  <c r="I32" i="2"/>
  <c r="H32" i="2"/>
  <c r="G32" i="2"/>
  <c r="I31" i="2"/>
  <c r="H31" i="2"/>
  <c r="G31" i="2"/>
  <c r="I30" i="2"/>
  <c r="H30" i="2"/>
  <c r="G30" i="2"/>
  <c r="B59" i="2"/>
  <c r="C59" i="2"/>
  <c r="D59" i="2"/>
  <c r="E59" i="2"/>
  <c r="F59" i="2"/>
  <c r="B60" i="2"/>
  <c r="C60" i="2"/>
  <c r="D60" i="2"/>
  <c r="E60" i="2"/>
  <c r="F60" i="2"/>
  <c r="G63" i="2" l="1"/>
  <c r="H63" i="2"/>
  <c r="I63" i="2"/>
  <c r="G62" i="2"/>
  <c r="H62" i="2"/>
  <c r="I62" i="2"/>
  <c r="R60" i="2"/>
  <c r="R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K90" i="2" l="1"/>
  <c r="J90" i="2"/>
  <c r="K89" i="2"/>
  <c r="J89" i="2"/>
  <c r="O90" i="2"/>
  <c r="N90" i="2"/>
  <c r="P90" i="2"/>
  <c r="M90" i="2"/>
  <c r="L90" i="2"/>
  <c r="P89" i="2"/>
  <c r="O89" i="2"/>
  <c r="N89" i="2"/>
  <c r="M89" i="2"/>
  <c r="L89" i="2"/>
  <c r="I90" i="2"/>
  <c r="H90" i="2"/>
  <c r="G90" i="2"/>
  <c r="G89" i="2"/>
  <c r="I89" i="2"/>
  <c r="H89" i="2"/>
  <c r="F89" i="2"/>
  <c r="B89" i="2"/>
  <c r="C89" i="2"/>
  <c r="D89" i="2"/>
  <c r="E89" i="2"/>
  <c r="B90" i="2"/>
  <c r="C90" i="2"/>
  <c r="D90" i="2"/>
  <c r="E90" i="2"/>
  <c r="F90" i="2"/>
  <c r="R56" i="2"/>
  <c r="R58" i="2"/>
  <c r="R55" i="2"/>
  <c r="R57" i="2"/>
  <c r="R54" i="2"/>
  <c r="R6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R35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K86" i="2" l="1"/>
  <c r="J86" i="2"/>
  <c r="K85" i="2"/>
  <c r="J85" i="2"/>
  <c r="K88" i="2"/>
  <c r="J88" i="2"/>
  <c r="K84" i="2"/>
  <c r="J84" i="2"/>
  <c r="K87" i="2"/>
  <c r="J87" i="2"/>
  <c r="N88" i="2"/>
  <c r="L88" i="2"/>
  <c r="M88" i="2"/>
  <c r="P88" i="2"/>
  <c r="O88" i="2"/>
  <c r="P85" i="2"/>
  <c r="O85" i="2"/>
  <c r="M85" i="2"/>
  <c r="L85" i="2"/>
  <c r="N85" i="2"/>
  <c r="N86" i="2"/>
  <c r="L86" i="2"/>
  <c r="P86" i="2"/>
  <c r="O86" i="2"/>
  <c r="M86" i="2"/>
  <c r="O84" i="2"/>
  <c r="P84" i="2"/>
  <c r="N84" i="2"/>
  <c r="M84" i="2"/>
  <c r="L84" i="2"/>
  <c r="M87" i="2"/>
  <c r="L87" i="2"/>
  <c r="N87" i="2"/>
  <c r="P87" i="2"/>
  <c r="O87" i="2"/>
  <c r="I84" i="2"/>
  <c r="H84" i="2"/>
  <c r="G84" i="2"/>
  <c r="I87" i="2"/>
  <c r="H87" i="2"/>
  <c r="G87" i="2"/>
  <c r="I85" i="2"/>
  <c r="H85" i="2"/>
  <c r="G85" i="2"/>
  <c r="G86" i="2"/>
  <c r="I86" i="2"/>
  <c r="H86" i="2"/>
  <c r="I88" i="2"/>
  <c r="H88" i="2"/>
  <c r="G88" i="2"/>
  <c r="D87" i="2"/>
  <c r="C87" i="2"/>
  <c r="B87" i="2"/>
  <c r="F87" i="2"/>
  <c r="E87" i="2"/>
  <c r="C84" i="2"/>
  <c r="B84" i="2"/>
  <c r="F84" i="2"/>
  <c r="E84" i="2"/>
  <c r="D84" i="2"/>
  <c r="F85" i="2"/>
  <c r="E85" i="2"/>
  <c r="D85" i="2"/>
  <c r="C85" i="2"/>
  <c r="B85" i="2"/>
  <c r="F88" i="2"/>
  <c r="E88" i="2"/>
  <c r="B88" i="2"/>
  <c r="D88" i="2"/>
  <c r="C88" i="2"/>
  <c r="D86" i="2"/>
  <c r="F86" i="2"/>
  <c r="E86" i="2"/>
  <c r="C86" i="2"/>
  <c r="B86" i="2"/>
  <c r="R53" i="2"/>
  <c r="R44" i="2"/>
  <c r="R51" i="2"/>
  <c r="R42" i="2"/>
  <c r="R37" i="2"/>
  <c r="R39" i="2"/>
  <c r="R47" i="2"/>
  <c r="B63" i="2"/>
  <c r="R41" i="2"/>
  <c r="R43" i="2"/>
  <c r="R49" i="2"/>
  <c r="R50" i="2"/>
  <c r="C63" i="2"/>
  <c r="R40" i="2"/>
  <c r="R46" i="2"/>
  <c r="R48" i="2"/>
  <c r="D62" i="2"/>
  <c r="D63" i="2"/>
  <c r="R38" i="2"/>
  <c r="R45" i="2"/>
  <c r="R52" i="2"/>
  <c r="E62" i="2"/>
  <c r="E63" i="2"/>
  <c r="F62" i="2"/>
  <c r="F63" i="2"/>
  <c r="R36" i="2"/>
  <c r="B62" i="2"/>
  <c r="C62" i="2"/>
  <c r="K68" i="2" l="1"/>
  <c r="J68" i="2"/>
  <c r="K80" i="2"/>
  <c r="J80" i="2"/>
  <c r="K67" i="2"/>
  <c r="J67" i="2"/>
  <c r="K66" i="2"/>
  <c r="J66" i="2"/>
  <c r="K79" i="2"/>
  <c r="J79" i="2"/>
  <c r="K73" i="2"/>
  <c r="J73" i="2"/>
  <c r="K81" i="2"/>
  <c r="J81" i="2"/>
  <c r="K72" i="2"/>
  <c r="J72" i="2"/>
  <c r="K78" i="2"/>
  <c r="J78" i="2"/>
  <c r="K71" i="2"/>
  <c r="J71" i="2"/>
  <c r="K74" i="2"/>
  <c r="J74" i="2"/>
  <c r="K75" i="2"/>
  <c r="J75" i="2"/>
  <c r="K76" i="2"/>
  <c r="J76" i="2"/>
  <c r="K83" i="2"/>
  <c r="J83" i="2"/>
  <c r="K70" i="2"/>
  <c r="J70" i="2"/>
  <c r="K77" i="2"/>
  <c r="J77" i="2"/>
  <c r="K82" i="2"/>
  <c r="J82" i="2"/>
  <c r="K69" i="2"/>
  <c r="J69" i="2"/>
  <c r="P70" i="2"/>
  <c r="O70" i="2"/>
  <c r="L70" i="2"/>
  <c r="N70" i="2"/>
  <c r="M70" i="2"/>
  <c r="O69" i="2"/>
  <c r="P69" i="2"/>
  <c r="N69" i="2"/>
  <c r="L69" i="2"/>
  <c r="M69" i="2"/>
  <c r="P75" i="2"/>
  <c r="O75" i="2"/>
  <c r="N75" i="2"/>
  <c r="M75" i="2"/>
  <c r="L75" i="2"/>
  <c r="O67" i="2"/>
  <c r="N67" i="2"/>
  <c r="L67" i="2"/>
  <c r="M67" i="2"/>
  <c r="P67" i="2"/>
  <c r="P68" i="2"/>
  <c r="N68" i="2"/>
  <c r="M68" i="2"/>
  <c r="O68" i="2"/>
  <c r="L68" i="2"/>
  <c r="N80" i="2"/>
  <c r="L80" i="2"/>
  <c r="M80" i="2"/>
  <c r="O80" i="2"/>
  <c r="P80" i="2"/>
  <c r="L77" i="2"/>
  <c r="P77" i="2"/>
  <c r="O77" i="2"/>
  <c r="N77" i="2"/>
  <c r="M77" i="2"/>
  <c r="P82" i="2"/>
  <c r="M82" i="2"/>
  <c r="O82" i="2"/>
  <c r="N82" i="2"/>
  <c r="L82" i="2"/>
  <c r="M72" i="2"/>
  <c r="L72" i="2"/>
  <c r="N72" i="2"/>
  <c r="P72" i="2"/>
  <c r="O72" i="2"/>
  <c r="P73" i="2"/>
  <c r="N73" i="2"/>
  <c r="M73" i="2"/>
  <c r="L73" i="2"/>
  <c r="O73" i="2"/>
  <c r="P78" i="2"/>
  <c r="O78" i="2"/>
  <c r="M78" i="2"/>
  <c r="N78" i="2"/>
  <c r="L78" i="2"/>
  <c r="O74" i="2"/>
  <c r="M74" i="2"/>
  <c r="L74" i="2"/>
  <c r="N74" i="2"/>
  <c r="P74" i="2"/>
  <c r="N66" i="2"/>
  <c r="M66" i="2"/>
  <c r="L66" i="2"/>
  <c r="P66" i="2"/>
  <c r="O66" i="2"/>
  <c r="L79" i="2"/>
  <c r="P79" i="2"/>
  <c r="O79" i="2"/>
  <c r="N79" i="2"/>
  <c r="M79" i="2"/>
  <c r="O81" i="2"/>
  <c r="N81" i="2"/>
  <c r="M81" i="2"/>
  <c r="L81" i="2"/>
  <c r="P81" i="2"/>
  <c r="L71" i="2"/>
  <c r="P71" i="2"/>
  <c r="N71" i="2"/>
  <c r="O71" i="2"/>
  <c r="M71" i="2"/>
  <c r="N76" i="2"/>
  <c r="P76" i="2"/>
  <c r="O76" i="2"/>
  <c r="M76" i="2"/>
  <c r="L76" i="2"/>
  <c r="O83" i="2"/>
  <c r="P83" i="2"/>
  <c r="N83" i="2"/>
  <c r="M83" i="2"/>
  <c r="L83" i="2"/>
  <c r="I80" i="2"/>
  <c r="H80" i="2"/>
  <c r="G80" i="2"/>
  <c r="G71" i="2"/>
  <c r="I71" i="2"/>
  <c r="H71" i="2"/>
  <c r="I74" i="2"/>
  <c r="H74" i="2"/>
  <c r="G74" i="2"/>
  <c r="I83" i="2"/>
  <c r="H83" i="2"/>
  <c r="G83" i="2"/>
  <c r="G79" i="2"/>
  <c r="I79" i="2"/>
  <c r="H79" i="2"/>
  <c r="I81" i="2"/>
  <c r="H81" i="2"/>
  <c r="G81" i="2"/>
  <c r="I76" i="2"/>
  <c r="H76" i="2"/>
  <c r="G76" i="2"/>
  <c r="I77" i="2"/>
  <c r="H77" i="2"/>
  <c r="G77" i="2"/>
  <c r="I73" i="2"/>
  <c r="H73" i="2"/>
  <c r="G73" i="2"/>
  <c r="G82" i="2"/>
  <c r="I82" i="2"/>
  <c r="H82" i="2"/>
  <c r="I69" i="2"/>
  <c r="H69" i="2"/>
  <c r="G69" i="2"/>
  <c r="G68" i="2"/>
  <c r="I68" i="2"/>
  <c r="H68" i="2"/>
  <c r="I72" i="2"/>
  <c r="H72" i="2"/>
  <c r="G72" i="2"/>
  <c r="I66" i="2"/>
  <c r="H66" i="2"/>
  <c r="G66" i="2"/>
  <c r="I78" i="2"/>
  <c r="H78" i="2"/>
  <c r="G78" i="2"/>
  <c r="I70" i="2"/>
  <c r="H70" i="2"/>
  <c r="G70" i="2"/>
  <c r="G75" i="2"/>
  <c r="I75" i="2"/>
  <c r="H75" i="2"/>
  <c r="I67" i="2"/>
  <c r="H67" i="2"/>
  <c r="G67" i="2"/>
  <c r="R28" i="2"/>
  <c r="R27" i="2"/>
  <c r="U33" i="2" s="1"/>
  <c r="R4" i="2"/>
  <c r="B68" i="2"/>
  <c r="R6" i="2"/>
  <c r="F78" i="2"/>
  <c r="R16" i="2"/>
  <c r="D72" i="2"/>
  <c r="R10" i="2"/>
  <c r="R24" i="2"/>
  <c r="B81" i="2"/>
  <c r="R19" i="2"/>
  <c r="D70" i="2"/>
  <c r="R8" i="2"/>
  <c r="C80" i="2"/>
  <c r="R18" i="2"/>
  <c r="C74" i="2"/>
  <c r="R12" i="2"/>
  <c r="F76" i="2"/>
  <c r="R14" i="2"/>
  <c r="F79" i="2"/>
  <c r="R17" i="2"/>
  <c r="B83" i="2"/>
  <c r="R21" i="2"/>
  <c r="S31" i="2" s="1"/>
  <c r="R26" i="2"/>
  <c r="F77" i="2"/>
  <c r="R15" i="2"/>
  <c r="AC32" i="2" s="1"/>
  <c r="R23" i="2"/>
  <c r="E73" i="2"/>
  <c r="R11" i="2"/>
  <c r="F71" i="2"/>
  <c r="R9" i="2"/>
  <c r="D69" i="2"/>
  <c r="R7" i="2"/>
  <c r="R25" i="2"/>
  <c r="C82" i="2"/>
  <c r="R20" i="2"/>
  <c r="B67" i="2"/>
  <c r="R5" i="2"/>
  <c r="R22" i="2"/>
  <c r="F75" i="2"/>
  <c r="R13" i="2"/>
  <c r="C67" i="2"/>
  <c r="C83" i="2"/>
  <c r="E67" i="2"/>
  <c r="D67" i="2"/>
  <c r="F83" i="2"/>
  <c r="B82" i="2"/>
  <c r="E83" i="2"/>
  <c r="C68" i="2"/>
  <c r="C79" i="2"/>
  <c r="F70" i="2"/>
  <c r="E70" i="2"/>
  <c r="C71" i="2"/>
  <c r="F69" i="2"/>
  <c r="D68" i="2"/>
  <c r="B70" i="2"/>
  <c r="B79" i="2"/>
  <c r="E69" i="2"/>
  <c r="D80" i="2"/>
  <c r="C81" i="2"/>
  <c r="D71" i="2"/>
  <c r="E80" i="2"/>
  <c r="D82" i="2"/>
  <c r="D81" i="2"/>
  <c r="F67" i="2"/>
  <c r="F80" i="2"/>
  <c r="D83" i="2"/>
  <c r="E82" i="2"/>
  <c r="D74" i="2"/>
  <c r="B72" i="2"/>
  <c r="C72" i="2"/>
  <c r="C78" i="2"/>
  <c r="E72" i="2"/>
  <c r="D79" i="2"/>
  <c r="E81" i="2"/>
  <c r="F74" i="2"/>
  <c r="B80" i="2"/>
  <c r="E76" i="2"/>
  <c r="F72" i="2"/>
  <c r="E79" i="2"/>
  <c r="D75" i="2"/>
  <c r="F81" i="2"/>
  <c r="B74" i="2"/>
  <c r="E68" i="2"/>
  <c r="B78" i="2"/>
  <c r="B76" i="2"/>
  <c r="C76" i="2"/>
  <c r="E74" i="2"/>
  <c r="C70" i="2"/>
  <c r="D76" i="2"/>
  <c r="B75" i="2"/>
  <c r="E71" i="2"/>
  <c r="D78" i="2"/>
  <c r="F68" i="2"/>
  <c r="B69" i="2"/>
  <c r="C77" i="2"/>
  <c r="B71" i="2"/>
  <c r="E78" i="2"/>
  <c r="C69" i="2"/>
  <c r="F73" i="2"/>
  <c r="B77" i="2"/>
  <c r="D77" i="2"/>
  <c r="E77" i="2"/>
  <c r="B73" i="2"/>
  <c r="C73" i="2"/>
  <c r="D73" i="2"/>
  <c r="F82" i="2"/>
  <c r="C75" i="2"/>
  <c r="E75" i="2"/>
  <c r="R62" i="2"/>
  <c r="F66" i="2"/>
  <c r="E66" i="2"/>
  <c r="D66" i="2"/>
  <c r="C66" i="2"/>
  <c r="B66" i="2"/>
  <c r="R63" i="2"/>
  <c r="K92" i="2" l="1"/>
  <c r="K93" i="2" s="1"/>
  <c r="J92" i="2"/>
  <c r="J93" i="2" s="1"/>
  <c r="AB33" i="2"/>
  <c r="AF32" i="2"/>
  <c r="AE31" i="2"/>
  <c r="AG31" i="2"/>
  <c r="AG30" i="2"/>
  <c r="AG33" i="2"/>
  <c r="AF30" i="2"/>
  <c r="AF33" i="2"/>
  <c r="AF31" i="2"/>
  <c r="AE33" i="2"/>
  <c r="AE32" i="2"/>
  <c r="AD33" i="2"/>
  <c r="AD30" i="2"/>
  <c r="AD31" i="2"/>
  <c r="AC33" i="2"/>
  <c r="AD32" i="2"/>
  <c r="AC31" i="2"/>
  <c r="AC30" i="2"/>
  <c r="AB31" i="2"/>
  <c r="AB30" i="2"/>
  <c r="AB32" i="2"/>
  <c r="O92" i="2"/>
  <c r="O93" i="2" s="1"/>
  <c r="P92" i="2"/>
  <c r="P93" i="2" s="1"/>
  <c r="L92" i="2"/>
  <c r="L93" i="2" s="1"/>
  <c r="AA30" i="2"/>
  <c r="M92" i="2"/>
  <c r="M93" i="2" s="1"/>
  <c r="N92" i="2"/>
  <c r="N93" i="2" s="1"/>
  <c r="AA33" i="2"/>
  <c r="AA32" i="2"/>
  <c r="AA31" i="2"/>
  <c r="U32" i="2"/>
  <c r="W32" i="2"/>
  <c r="B64" i="2"/>
  <c r="W30" i="2"/>
  <c r="S30" i="2"/>
  <c r="S33" i="2"/>
  <c r="T31" i="2"/>
  <c r="S32" i="2"/>
  <c r="T30" i="2"/>
  <c r="T32" i="2"/>
  <c r="T33" i="2"/>
  <c r="X30" i="2"/>
  <c r="U31" i="2"/>
  <c r="V32" i="2"/>
  <c r="U30" i="2"/>
  <c r="W31" i="2"/>
  <c r="V33" i="2"/>
  <c r="V31" i="2"/>
  <c r="V30" i="2"/>
  <c r="W33" i="2"/>
  <c r="X33" i="2"/>
  <c r="Z30" i="2"/>
  <c r="X31" i="2"/>
  <c r="X32" i="2"/>
  <c r="Y31" i="2"/>
  <c r="Z33" i="2"/>
  <c r="Y32" i="2"/>
  <c r="Y30" i="2"/>
  <c r="Y33" i="2"/>
  <c r="Z32" i="2"/>
  <c r="Z31" i="2"/>
  <c r="F92" i="2"/>
  <c r="F93" i="2" s="1"/>
  <c r="D92" i="2"/>
  <c r="D93" i="2" s="1"/>
  <c r="E92" i="2"/>
  <c r="E93" i="2" s="1"/>
  <c r="I92" i="2"/>
  <c r="I93" i="2" s="1"/>
  <c r="B92" i="2"/>
  <c r="B93" i="2" s="1"/>
  <c r="G92" i="2"/>
  <c r="G93" i="2" s="1"/>
  <c r="C92" i="2"/>
  <c r="C93" i="2" s="1"/>
  <c r="H92" i="2"/>
  <c r="H93" i="2" s="1"/>
  <c r="R93" i="2" l="1"/>
</calcChain>
</file>

<file path=xl/sharedStrings.xml><?xml version="1.0" encoding="utf-8"?>
<sst xmlns="http://schemas.openxmlformats.org/spreadsheetml/2006/main" count="64" uniqueCount="17">
  <si>
    <t>Student #</t>
  </si>
  <si>
    <t>Rank</t>
  </si>
  <si>
    <t>Choice</t>
  </si>
  <si>
    <t>Average rank</t>
  </si>
  <si>
    <t>Total</t>
  </si>
  <si>
    <t>Difficulty</t>
  </si>
  <si>
    <t>Variance</t>
  </si>
  <si>
    <t>Score for other questions</t>
  </si>
  <si>
    <t>Total variance</t>
  </si>
  <si>
    <t>Overall difficulty</t>
  </si>
  <si>
    <t>Number of items</t>
  </si>
  <si>
    <t>Full mark</t>
  </si>
  <si>
    <t>Item-total cor.</t>
  </si>
  <si>
    <t>Cronbach's a</t>
  </si>
  <si>
    <t>Item #</t>
  </si>
  <si>
    <t>Answer key</t>
  </si>
  <si>
    <t>Average item-total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</si>
</sst>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Tahoma"/>
    </font>
    <font>
      <sz val="11"/>
      <name val="Tahoma"/>
    </font>
    <font>
      <sz val="11"/>
      <color rgb="FF000000"/>
      <name val="Tahoma"/>
      <family val="2"/>
    </font>
    <font>
      <b/>
      <sz val="14"/>
      <name val="Arial"/>
      <charset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3" fillId="0" borderId="1">
      <alignment horizontal="left"/>
    </xf>
    <xf numFmtId="0" fontId="4" fillId="0" borderId="1">
      <alignment horizontal="left"/>
    </xf>
  </cellStyleXfs>
  <cellXfs count="1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3"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1016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defaultColWidth="12.59765625" defaultRowHeight="15" customHeight="1" x14ac:dyDescent="0.25"/>
  <cols>
    <col min="1" max="1" width="12.19921875" bestFit="1" customWidth="1"/>
    <col min="2" max="16" width="5.69921875" customWidth="1"/>
    <col min="17" max="17" width="3.19921875" customWidth="1"/>
    <col min="18" max="18" width="7.5" customWidth="1"/>
    <col min="19" max="33" width="7.19921875" customWidth="1"/>
  </cols>
  <sheetData>
    <row r="1" spans="1:33" ht="14.25" customHeight="1" x14ac:dyDescent="0.25">
      <c r="A1" s="2" t="s">
        <v>14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4">
        <v>6</v>
      </c>
      <c r="H1" s="14">
        <v>7</v>
      </c>
      <c r="I1" s="14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4">
        <v>6</v>
      </c>
      <c r="Y1" s="14">
        <v>7</v>
      </c>
      <c r="Z1" s="14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5">
        <v>14</v>
      </c>
      <c r="AG1" s="15">
        <v>15</v>
      </c>
    </row>
    <row r="2" spans="1:33" ht="14.25" customHeight="1" x14ac:dyDescent="0.25">
      <c r="A2" s="2" t="s">
        <v>15</v>
      </c>
      <c r="B2" s="3">
        <v>3</v>
      </c>
      <c r="C2" s="3">
        <v>3</v>
      </c>
      <c r="D2" s="4">
        <v>2</v>
      </c>
      <c r="E2" s="3">
        <v>1</v>
      </c>
      <c r="F2" s="4">
        <v>4</v>
      </c>
      <c r="G2" s="4">
        <v>4</v>
      </c>
      <c r="H2" s="4">
        <v>4</v>
      </c>
      <c r="I2" s="4">
        <v>2</v>
      </c>
      <c r="J2" s="4">
        <v>4</v>
      </c>
      <c r="K2" s="4">
        <v>3</v>
      </c>
      <c r="L2" s="4">
        <v>1</v>
      </c>
      <c r="M2" s="4">
        <v>3</v>
      </c>
      <c r="N2" s="4">
        <v>4</v>
      </c>
      <c r="O2" s="4">
        <v>2</v>
      </c>
      <c r="P2" s="4">
        <v>1</v>
      </c>
    </row>
    <row r="3" spans="1:33" ht="14.25" customHeight="1" x14ac:dyDescent="0.25">
      <c r="A3" s="1" t="s">
        <v>0</v>
      </c>
      <c r="R3" s="10" t="s">
        <v>1</v>
      </c>
    </row>
    <row r="4" spans="1:33" ht="14.25" customHeight="1" x14ac:dyDescent="0.25">
      <c r="A4" s="1">
        <v>1</v>
      </c>
      <c r="B4" s="5">
        <v>1</v>
      </c>
      <c r="C4" s="5">
        <v>1</v>
      </c>
      <c r="D4" s="5">
        <v>1</v>
      </c>
      <c r="E4" s="5">
        <v>3</v>
      </c>
      <c r="F4" s="5">
        <v>4</v>
      </c>
      <c r="G4" s="5">
        <v>4</v>
      </c>
      <c r="H4" s="5">
        <v>2</v>
      </c>
      <c r="I4" s="5">
        <v>3</v>
      </c>
      <c r="J4" s="5">
        <v>4</v>
      </c>
      <c r="K4" s="5">
        <v>1</v>
      </c>
      <c r="L4" s="5">
        <v>1</v>
      </c>
      <c r="M4" s="5">
        <v>1</v>
      </c>
      <c r="N4" s="5">
        <v>4</v>
      </c>
      <c r="O4" s="5">
        <v>2</v>
      </c>
      <c r="P4" s="5">
        <v>1</v>
      </c>
      <c r="R4" s="1">
        <f>_xlfn.RANK.AVG(R36,R$36:R$61)</f>
        <v>11.5</v>
      </c>
    </row>
    <row r="5" spans="1:33" ht="14.25" customHeight="1" x14ac:dyDescent="0.25">
      <c r="A5" s="1">
        <v>2</v>
      </c>
      <c r="B5" s="5">
        <v>3</v>
      </c>
      <c r="C5" s="5">
        <v>2</v>
      </c>
      <c r="D5" s="5">
        <v>1</v>
      </c>
      <c r="E5" s="5">
        <v>1</v>
      </c>
      <c r="F5" s="5">
        <v>4</v>
      </c>
      <c r="G5" s="5">
        <v>4</v>
      </c>
      <c r="H5" s="5">
        <v>2</v>
      </c>
      <c r="I5" s="5">
        <v>2</v>
      </c>
      <c r="J5" s="5">
        <v>3</v>
      </c>
      <c r="K5" s="5">
        <v>3</v>
      </c>
      <c r="L5" s="5">
        <v>4</v>
      </c>
      <c r="M5" s="5">
        <v>3</v>
      </c>
      <c r="N5" s="5">
        <v>3</v>
      </c>
      <c r="O5" s="5">
        <v>2</v>
      </c>
      <c r="P5" s="5">
        <v>4</v>
      </c>
      <c r="R5" s="13">
        <f>_xlfn.RANK.AVG(R37,R$36:R$61)</f>
        <v>7</v>
      </c>
    </row>
    <row r="6" spans="1:33" ht="14.25" customHeight="1" x14ac:dyDescent="0.25">
      <c r="A6" s="1">
        <v>3</v>
      </c>
      <c r="B6" s="5">
        <v>3</v>
      </c>
      <c r="C6" s="5">
        <v>0</v>
      </c>
      <c r="D6" s="5">
        <v>2</v>
      </c>
      <c r="E6" s="5">
        <v>1</v>
      </c>
      <c r="F6" s="5">
        <v>4</v>
      </c>
      <c r="G6" s="5">
        <v>1</v>
      </c>
      <c r="H6" s="5">
        <v>1</v>
      </c>
      <c r="I6" s="5">
        <v>2</v>
      </c>
      <c r="J6" s="5">
        <v>2</v>
      </c>
      <c r="K6" s="5">
        <v>1</v>
      </c>
      <c r="L6" s="5">
        <v>1</v>
      </c>
      <c r="M6" s="5">
        <v>3</v>
      </c>
      <c r="N6" s="5">
        <v>3</v>
      </c>
      <c r="O6" s="5">
        <v>2</v>
      </c>
      <c r="P6" s="5">
        <v>1</v>
      </c>
      <c r="R6" s="13">
        <f>_xlfn.RANK.AVG(R38,R$36:R$61)</f>
        <v>3.5</v>
      </c>
    </row>
    <row r="7" spans="1:33" ht="14.25" customHeight="1" x14ac:dyDescent="0.25">
      <c r="A7" s="15">
        <v>4</v>
      </c>
      <c r="B7" s="5">
        <v>4</v>
      </c>
      <c r="C7" s="5">
        <v>1</v>
      </c>
      <c r="D7" s="5">
        <v>1</v>
      </c>
      <c r="E7" s="5">
        <v>4</v>
      </c>
      <c r="F7" s="5">
        <v>2</v>
      </c>
      <c r="G7" s="5">
        <v>4</v>
      </c>
      <c r="H7" s="5">
        <v>1</v>
      </c>
      <c r="I7" s="5">
        <v>2</v>
      </c>
      <c r="J7" s="5">
        <v>1</v>
      </c>
      <c r="K7" s="5">
        <v>2</v>
      </c>
      <c r="L7" s="5">
        <v>1</v>
      </c>
      <c r="M7" s="5">
        <v>4</v>
      </c>
      <c r="N7" s="5">
        <v>4</v>
      </c>
      <c r="O7" s="5">
        <v>2</v>
      </c>
      <c r="P7" s="5">
        <v>1</v>
      </c>
      <c r="R7" s="13">
        <f>_xlfn.RANK.AVG(R39,R$36:R$61)</f>
        <v>17.5</v>
      </c>
    </row>
    <row r="8" spans="1:33" ht="14.25" customHeight="1" x14ac:dyDescent="0.25">
      <c r="A8" s="15">
        <v>5</v>
      </c>
      <c r="B8" s="5">
        <v>3</v>
      </c>
      <c r="C8" s="5">
        <v>1</v>
      </c>
      <c r="D8" s="5">
        <v>1</v>
      </c>
      <c r="E8" s="5">
        <v>0</v>
      </c>
      <c r="F8" s="5">
        <v>4</v>
      </c>
      <c r="G8" s="5">
        <v>3</v>
      </c>
      <c r="H8" s="5">
        <v>4</v>
      </c>
      <c r="I8" s="5">
        <v>2</v>
      </c>
      <c r="J8" s="5">
        <v>1</v>
      </c>
      <c r="K8" s="5">
        <v>2</v>
      </c>
      <c r="L8" s="5">
        <v>1</v>
      </c>
      <c r="M8" s="5">
        <v>3</v>
      </c>
      <c r="N8" s="5">
        <v>4</v>
      </c>
      <c r="O8" s="5">
        <v>2</v>
      </c>
      <c r="P8" s="5">
        <v>0</v>
      </c>
      <c r="R8" s="13">
        <f>_xlfn.RANK.AVG(R40,R$36:R$61)</f>
        <v>7</v>
      </c>
    </row>
    <row r="9" spans="1:33" ht="14.25" customHeight="1" x14ac:dyDescent="0.25">
      <c r="A9" s="15">
        <v>6</v>
      </c>
      <c r="B9" s="5">
        <v>3</v>
      </c>
      <c r="C9" s="5">
        <v>4</v>
      </c>
      <c r="D9" s="5">
        <v>1</v>
      </c>
      <c r="E9" s="5">
        <v>2</v>
      </c>
      <c r="F9" s="5">
        <v>2</v>
      </c>
      <c r="G9" s="5">
        <v>4</v>
      </c>
      <c r="H9" s="5">
        <v>1</v>
      </c>
      <c r="I9" s="5">
        <v>2</v>
      </c>
      <c r="J9" s="5">
        <v>1</v>
      </c>
      <c r="K9" s="5">
        <v>2</v>
      </c>
      <c r="L9" s="5">
        <v>1</v>
      </c>
      <c r="M9" s="5">
        <v>3</v>
      </c>
      <c r="N9" s="5">
        <v>2</v>
      </c>
      <c r="O9" s="5">
        <v>2</v>
      </c>
      <c r="P9" s="5">
        <v>1</v>
      </c>
      <c r="R9" s="13">
        <f>_xlfn.RANK.AVG(R41,R$36:R$61)</f>
        <v>11.5</v>
      </c>
    </row>
    <row r="10" spans="1:33" ht="14.25" customHeight="1" x14ac:dyDescent="0.25">
      <c r="A10" s="15">
        <v>7</v>
      </c>
      <c r="B10" s="5">
        <v>0</v>
      </c>
      <c r="C10" s="5">
        <v>1</v>
      </c>
      <c r="D10" s="5">
        <v>1</v>
      </c>
      <c r="E10" s="5">
        <v>2</v>
      </c>
      <c r="F10" s="5">
        <v>0</v>
      </c>
      <c r="G10" s="5">
        <v>4</v>
      </c>
      <c r="H10" s="5">
        <v>3</v>
      </c>
      <c r="I10" s="5">
        <v>4</v>
      </c>
      <c r="J10" s="5">
        <v>0</v>
      </c>
      <c r="K10" s="5">
        <v>3</v>
      </c>
      <c r="L10" s="5">
        <v>1</v>
      </c>
      <c r="M10" s="5">
        <v>1</v>
      </c>
      <c r="N10" s="5">
        <v>3</v>
      </c>
      <c r="O10" s="5">
        <v>2</v>
      </c>
      <c r="P10" s="5">
        <v>1</v>
      </c>
      <c r="R10" s="13">
        <f>_xlfn.RANK.AVG(R42,R$36:R$61)</f>
        <v>22.5</v>
      </c>
    </row>
    <row r="11" spans="1:33" ht="14.25" customHeight="1" x14ac:dyDescent="0.25">
      <c r="A11" s="15">
        <v>8</v>
      </c>
      <c r="B11" s="5">
        <v>3</v>
      </c>
      <c r="C11" s="5">
        <v>1</v>
      </c>
      <c r="D11" s="5">
        <v>2</v>
      </c>
      <c r="E11" s="5">
        <v>1</v>
      </c>
      <c r="F11" s="5">
        <v>0</v>
      </c>
      <c r="G11" s="5">
        <v>4</v>
      </c>
      <c r="H11" s="5">
        <v>1</v>
      </c>
      <c r="I11" s="5">
        <v>0</v>
      </c>
      <c r="J11" s="5">
        <v>1</v>
      </c>
      <c r="K11" s="5">
        <v>1</v>
      </c>
      <c r="L11" s="5">
        <v>1</v>
      </c>
      <c r="M11" s="5">
        <v>3</v>
      </c>
      <c r="N11" s="5">
        <v>4</v>
      </c>
      <c r="O11" s="5">
        <v>2</v>
      </c>
      <c r="P11" s="5">
        <v>1</v>
      </c>
      <c r="R11" s="13">
        <f>_xlfn.RANK.AVG(R43,R$36:R$61)</f>
        <v>3.5</v>
      </c>
    </row>
    <row r="12" spans="1:33" ht="14.25" customHeight="1" x14ac:dyDescent="0.25">
      <c r="A12" s="15">
        <v>9</v>
      </c>
      <c r="B12" s="5">
        <v>3</v>
      </c>
      <c r="C12" s="5">
        <v>3</v>
      </c>
      <c r="D12" s="5">
        <v>2</v>
      </c>
      <c r="E12" s="5">
        <v>3</v>
      </c>
      <c r="F12" s="5">
        <v>2</v>
      </c>
      <c r="G12" s="5">
        <v>4</v>
      </c>
      <c r="H12" s="5">
        <v>1</v>
      </c>
      <c r="I12" s="5">
        <v>3</v>
      </c>
      <c r="J12" s="5">
        <v>1</v>
      </c>
      <c r="K12" s="5">
        <v>2</v>
      </c>
      <c r="L12" s="5">
        <v>1</v>
      </c>
      <c r="M12" s="5">
        <v>2</v>
      </c>
      <c r="N12" s="5">
        <v>3</v>
      </c>
      <c r="O12" s="5">
        <v>2</v>
      </c>
      <c r="P12" s="5">
        <v>1</v>
      </c>
      <c r="R12" s="13">
        <f>_xlfn.RANK.AVG(R44,R$36:R$61)</f>
        <v>11.5</v>
      </c>
    </row>
    <row r="13" spans="1:33" ht="14.25" customHeight="1" x14ac:dyDescent="0.25">
      <c r="A13" s="15">
        <v>10</v>
      </c>
      <c r="B13" s="5">
        <v>3</v>
      </c>
      <c r="C13" s="5">
        <v>1</v>
      </c>
      <c r="D13" s="5">
        <v>1</v>
      </c>
      <c r="E13" s="5">
        <v>2</v>
      </c>
      <c r="F13" s="5">
        <v>2</v>
      </c>
      <c r="G13" s="5">
        <v>4</v>
      </c>
      <c r="H13" s="5">
        <v>1</v>
      </c>
      <c r="I13" s="5">
        <v>3</v>
      </c>
      <c r="J13" s="5">
        <v>4</v>
      </c>
      <c r="K13" s="5">
        <v>3</v>
      </c>
      <c r="L13" s="5">
        <v>1</v>
      </c>
      <c r="M13" s="5">
        <v>2</v>
      </c>
      <c r="N13" s="5">
        <v>4</v>
      </c>
      <c r="O13" s="5">
        <v>2</v>
      </c>
      <c r="P13" s="5">
        <v>4</v>
      </c>
      <c r="R13" s="13">
        <f>_xlfn.RANK.AVG(R45,R$36:R$61)</f>
        <v>11.5</v>
      </c>
    </row>
    <row r="14" spans="1:33" ht="14.25" customHeight="1" x14ac:dyDescent="0.25">
      <c r="A14" s="15">
        <v>11</v>
      </c>
      <c r="B14" s="5">
        <v>0</v>
      </c>
      <c r="C14" s="5">
        <v>1</v>
      </c>
      <c r="D14" s="5">
        <v>1</v>
      </c>
      <c r="E14" s="5">
        <v>2</v>
      </c>
      <c r="F14" s="5">
        <v>4</v>
      </c>
      <c r="G14" s="5">
        <v>4</v>
      </c>
      <c r="H14" s="5">
        <v>1</v>
      </c>
      <c r="I14" s="5">
        <v>2</v>
      </c>
      <c r="J14" s="5">
        <v>4</v>
      </c>
      <c r="K14" s="5">
        <v>1</v>
      </c>
      <c r="L14" s="5">
        <v>2</v>
      </c>
      <c r="M14" s="5">
        <v>4</v>
      </c>
      <c r="N14" s="5">
        <v>3</v>
      </c>
      <c r="O14" s="5">
        <v>2</v>
      </c>
      <c r="P14" s="5">
        <v>2</v>
      </c>
      <c r="R14" s="13">
        <f>_xlfn.RANK.AVG(R46,R$36:R$61)</f>
        <v>22.5</v>
      </c>
    </row>
    <row r="15" spans="1:33" ht="14.25" customHeight="1" x14ac:dyDescent="0.25">
      <c r="A15" s="15">
        <v>12</v>
      </c>
      <c r="B15" s="5">
        <v>4</v>
      </c>
      <c r="C15" s="5">
        <v>1</v>
      </c>
      <c r="D15" s="5">
        <v>2</v>
      </c>
      <c r="E15" s="5">
        <v>1</v>
      </c>
      <c r="F15" s="5">
        <v>4</v>
      </c>
      <c r="G15" s="5">
        <v>4</v>
      </c>
      <c r="H15" s="5">
        <v>3</v>
      </c>
      <c r="I15" s="5">
        <v>2</v>
      </c>
      <c r="J15" s="5">
        <v>1</v>
      </c>
      <c r="K15" s="5">
        <v>1</v>
      </c>
      <c r="L15" s="5">
        <v>3</v>
      </c>
      <c r="M15" s="5">
        <v>3</v>
      </c>
      <c r="N15" s="5">
        <v>4</v>
      </c>
      <c r="O15" s="5">
        <v>2</v>
      </c>
      <c r="P15" s="5">
        <v>1</v>
      </c>
      <c r="R15" s="13">
        <f>_xlfn.RANK.AVG(R47,R$36:R$61)</f>
        <v>3.5</v>
      </c>
    </row>
    <row r="16" spans="1:33" ht="14.25" customHeight="1" x14ac:dyDescent="0.25">
      <c r="A16" s="15">
        <v>13</v>
      </c>
      <c r="B16" s="5">
        <v>4</v>
      </c>
      <c r="C16" s="5">
        <v>1</v>
      </c>
      <c r="D16" s="5">
        <v>1</v>
      </c>
      <c r="E16" s="5">
        <v>2</v>
      </c>
      <c r="F16" s="5">
        <v>2</v>
      </c>
      <c r="G16" s="5">
        <v>4</v>
      </c>
      <c r="H16" s="5">
        <v>3</v>
      </c>
      <c r="I16" s="5">
        <v>2</v>
      </c>
      <c r="J16" s="5">
        <v>2</v>
      </c>
      <c r="K16" s="5">
        <v>1</v>
      </c>
      <c r="L16" s="5">
        <v>1</v>
      </c>
      <c r="M16" s="5">
        <v>2</v>
      </c>
      <c r="N16" s="5">
        <v>4</v>
      </c>
      <c r="O16" s="5">
        <v>2</v>
      </c>
      <c r="P16" s="5">
        <v>1</v>
      </c>
      <c r="R16" s="13">
        <f>_xlfn.RANK.AVG(R48,R$36:R$61)</f>
        <v>17.5</v>
      </c>
    </row>
    <row r="17" spans="1:33" ht="14.25" customHeight="1" x14ac:dyDescent="0.25">
      <c r="A17" s="15">
        <v>14</v>
      </c>
      <c r="B17" s="5">
        <v>0</v>
      </c>
      <c r="C17" s="5">
        <v>3</v>
      </c>
      <c r="D17" s="5">
        <v>2</v>
      </c>
      <c r="E17" s="5">
        <v>0</v>
      </c>
      <c r="F17" s="5">
        <v>2</v>
      </c>
      <c r="G17" s="5">
        <v>4</v>
      </c>
      <c r="H17" s="5">
        <v>1</v>
      </c>
      <c r="I17" s="5">
        <v>1</v>
      </c>
      <c r="J17" s="5">
        <v>3</v>
      </c>
      <c r="K17" s="5">
        <v>1</v>
      </c>
      <c r="L17" s="5">
        <v>1</v>
      </c>
      <c r="M17" s="5">
        <v>3</v>
      </c>
      <c r="N17" s="5">
        <v>3</v>
      </c>
      <c r="O17" s="5">
        <v>2</v>
      </c>
      <c r="P17" s="5">
        <v>2</v>
      </c>
      <c r="R17" s="13">
        <f>_xlfn.RANK.AVG(R49,R$36:R$61)</f>
        <v>17.5</v>
      </c>
    </row>
    <row r="18" spans="1:33" ht="14.25" customHeight="1" x14ac:dyDescent="0.25">
      <c r="A18" s="15">
        <v>15</v>
      </c>
      <c r="B18" s="5">
        <v>4</v>
      </c>
      <c r="C18" s="5">
        <v>1</v>
      </c>
      <c r="D18" s="5">
        <v>2</v>
      </c>
      <c r="E18" s="5">
        <v>1</v>
      </c>
      <c r="F18" s="5">
        <v>2</v>
      </c>
      <c r="G18" s="5">
        <v>4</v>
      </c>
      <c r="H18" s="5">
        <v>1</v>
      </c>
      <c r="I18" s="5">
        <v>2</v>
      </c>
      <c r="J18" s="5">
        <v>1</v>
      </c>
      <c r="K18" s="5">
        <v>1</v>
      </c>
      <c r="L18" s="5">
        <v>2</v>
      </c>
      <c r="M18" s="5">
        <v>3</v>
      </c>
      <c r="N18" s="5">
        <v>4</v>
      </c>
      <c r="O18" s="5">
        <v>2</v>
      </c>
      <c r="P18" s="5">
        <v>4</v>
      </c>
      <c r="R18" s="13">
        <f>_xlfn.RANK.AVG(R50,R$36:R$61)</f>
        <v>11.5</v>
      </c>
    </row>
    <row r="19" spans="1:33" ht="14.25" customHeight="1" x14ac:dyDescent="0.25">
      <c r="A19" s="15">
        <v>16</v>
      </c>
      <c r="B19" s="5">
        <v>1</v>
      </c>
      <c r="C19" s="5">
        <v>1</v>
      </c>
      <c r="D19" s="5">
        <v>1</v>
      </c>
      <c r="E19" s="5">
        <v>4</v>
      </c>
      <c r="F19" s="5">
        <v>1</v>
      </c>
      <c r="G19" s="5">
        <v>4</v>
      </c>
      <c r="H19" s="5">
        <v>1</v>
      </c>
      <c r="I19" s="5">
        <v>2</v>
      </c>
      <c r="J19" s="5">
        <v>4</v>
      </c>
      <c r="K19" s="5">
        <v>2</v>
      </c>
      <c r="L19" s="5">
        <v>2</v>
      </c>
      <c r="M19" s="5">
        <v>1</v>
      </c>
      <c r="N19" s="5">
        <v>4</v>
      </c>
      <c r="O19" s="5">
        <v>2</v>
      </c>
      <c r="P19" s="5">
        <v>1</v>
      </c>
      <c r="R19" s="13">
        <f>_xlfn.RANK.AVG(R51,R$36:R$61)</f>
        <v>17.5</v>
      </c>
    </row>
    <row r="20" spans="1:33" ht="14.25" customHeight="1" x14ac:dyDescent="0.25">
      <c r="A20" s="15">
        <v>17</v>
      </c>
      <c r="B20" s="5">
        <v>3</v>
      </c>
      <c r="C20" s="5">
        <v>3</v>
      </c>
      <c r="D20" s="5">
        <v>1</v>
      </c>
      <c r="E20" s="5">
        <v>3</v>
      </c>
      <c r="F20" s="5">
        <v>1</v>
      </c>
      <c r="G20" s="5">
        <v>4</v>
      </c>
      <c r="H20" s="5">
        <v>1</v>
      </c>
      <c r="I20" s="5">
        <v>4</v>
      </c>
      <c r="J20" s="5">
        <v>4</v>
      </c>
      <c r="K20" s="5">
        <v>2</v>
      </c>
      <c r="L20" s="5">
        <v>2</v>
      </c>
      <c r="M20" s="5">
        <v>4</v>
      </c>
      <c r="N20" s="5">
        <v>4</v>
      </c>
      <c r="O20" s="5">
        <v>2</v>
      </c>
      <c r="P20" s="5">
        <v>1</v>
      </c>
      <c r="R20" s="13">
        <f>_xlfn.RANK.AVG(R52,R$36:R$61)</f>
        <v>11.5</v>
      </c>
    </row>
    <row r="21" spans="1:33" ht="14.25" customHeight="1" x14ac:dyDescent="0.25">
      <c r="A21" s="15">
        <v>18</v>
      </c>
      <c r="B21" s="5">
        <v>2</v>
      </c>
      <c r="C21" s="5">
        <v>1</v>
      </c>
      <c r="D21" s="5">
        <v>1</v>
      </c>
      <c r="E21" s="5">
        <v>1</v>
      </c>
      <c r="F21" s="5">
        <v>4</v>
      </c>
      <c r="G21" s="5">
        <v>2</v>
      </c>
      <c r="H21" s="5">
        <v>4</v>
      </c>
      <c r="I21" s="5">
        <v>2</v>
      </c>
      <c r="J21" s="5">
        <v>1</v>
      </c>
      <c r="K21" s="5">
        <v>1</v>
      </c>
      <c r="L21" s="5">
        <v>1</v>
      </c>
      <c r="M21" s="5">
        <v>3</v>
      </c>
      <c r="N21" s="5">
        <v>4</v>
      </c>
      <c r="O21" s="5">
        <v>2</v>
      </c>
      <c r="P21" s="5">
        <v>1</v>
      </c>
      <c r="R21" s="13">
        <f>_xlfn.RANK.AVG(R53,R$36:R$61)</f>
        <v>3.5</v>
      </c>
    </row>
    <row r="22" spans="1:33" ht="14.25" customHeight="1" x14ac:dyDescent="0.25">
      <c r="A22" s="15">
        <v>19</v>
      </c>
      <c r="B22" s="5">
        <v>0</v>
      </c>
      <c r="C22" s="5">
        <v>1</v>
      </c>
      <c r="D22" s="5">
        <v>1</v>
      </c>
      <c r="E22" s="5">
        <v>4</v>
      </c>
      <c r="F22" s="5">
        <v>2</v>
      </c>
      <c r="G22" s="5">
        <v>4</v>
      </c>
      <c r="H22" s="5">
        <v>1</v>
      </c>
      <c r="I22" s="5">
        <v>3</v>
      </c>
      <c r="J22" s="5">
        <v>2</v>
      </c>
      <c r="K22" s="5">
        <v>3</v>
      </c>
      <c r="L22" s="5">
        <v>1</v>
      </c>
      <c r="M22" s="5">
        <v>1</v>
      </c>
      <c r="N22" s="5">
        <v>2</v>
      </c>
      <c r="O22" s="5">
        <v>2</v>
      </c>
      <c r="P22" s="5">
        <v>1</v>
      </c>
      <c r="R22" s="13">
        <f>_xlfn.RANK.AVG(R54,R$36:R$61)</f>
        <v>22.5</v>
      </c>
    </row>
    <row r="23" spans="1:33" ht="14.25" customHeight="1" x14ac:dyDescent="0.25">
      <c r="A23" s="15">
        <v>20</v>
      </c>
      <c r="B23" s="5">
        <v>0</v>
      </c>
      <c r="C23" s="5">
        <v>0</v>
      </c>
      <c r="D23" s="5">
        <v>0</v>
      </c>
      <c r="E23" s="5">
        <v>2</v>
      </c>
      <c r="F23" s="5">
        <v>2</v>
      </c>
      <c r="G23" s="5">
        <v>4</v>
      </c>
      <c r="H23" s="5">
        <v>1</v>
      </c>
      <c r="I23" s="5">
        <v>1</v>
      </c>
      <c r="J23" s="5">
        <v>4</v>
      </c>
      <c r="K23" s="5">
        <v>1</v>
      </c>
      <c r="L23" s="5">
        <v>1</v>
      </c>
      <c r="M23" s="5">
        <v>1</v>
      </c>
      <c r="N23" s="5">
        <v>4</v>
      </c>
      <c r="O23" s="5">
        <v>2</v>
      </c>
      <c r="P23" s="5">
        <v>2</v>
      </c>
      <c r="R23" s="13">
        <f>_xlfn.RANK.AVG(R55,R$36:R$61)</f>
        <v>22.5</v>
      </c>
    </row>
    <row r="24" spans="1:33" ht="14.25" customHeight="1" x14ac:dyDescent="0.25">
      <c r="A24" s="15">
        <v>21</v>
      </c>
      <c r="B24" s="5">
        <v>3</v>
      </c>
      <c r="C24" s="5">
        <v>1</v>
      </c>
      <c r="D24" s="5">
        <v>2</v>
      </c>
      <c r="E24" s="5">
        <v>4</v>
      </c>
      <c r="F24" s="5">
        <v>2</v>
      </c>
      <c r="G24" s="5">
        <v>4</v>
      </c>
      <c r="H24" s="5">
        <v>2</v>
      </c>
      <c r="I24" s="5">
        <v>4</v>
      </c>
      <c r="J24" s="5">
        <v>4</v>
      </c>
      <c r="K24" s="5">
        <v>1</v>
      </c>
      <c r="L24" s="5">
        <v>1</v>
      </c>
      <c r="M24" s="5">
        <v>2</v>
      </c>
      <c r="N24" s="5">
        <v>2</v>
      </c>
      <c r="O24" s="5">
        <v>3</v>
      </c>
      <c r="P24" s="5">
        <v>1</v>
      </c>
      <c r="R24" s="13">
        <f>_xlfn.RANK.AVG(R56,R$36:R$61)</f>
        <v>17.5</v>
      </c>
    </row>
    <row r="25" spans="1:33" ht="14.25" customHeight="1" x14ac:dyDescent="0.25">
      <c r="A25" s="15">
        <v>22</v>
      </c>
      <c r="B25" s="5">
        <v>3</v>
      </c>
      <c r="C25" s="5">
        <v>3</v>
      </c>
      <c r="D25" s="5">
        <v>2</v>
      </c>
      <c r="E25" s="5">
        <v>1</v>
      </c>
      <c r="F25" s="5">
        <v>4</v>
      </c>
      <c r="G25" s="5">
        <v>4</v>
      </c>
      <c r="H25" s="5">
        <v>4</v>
      </c>
      <c r="I25" s="5">
        <v>0</v>
      </c>
      <c r="J25" s="5">
        <v>3</v>
      </c>
      <c r="K25" s="5">
        <v>2</v>
      </c>
      <c r="L25" s="5">
        <v>1</v>
      </c>
      <c r="M25" s="5">
        <v>2</v>
      </c>
      <c r="N25" s="5">
        <v>4</v>
      </c>
      <c r="O25" s="5">
        <v>2</v>
      </c>
      <c r="P25" s="5">
        <v>1</v>
      </c>
      <c r="R25" s="13">
        <f>_xlfn.RANK.AVG(R57,R$36:R$61)</f>
        <v>1</v>
      </c>
    </row>
    <row r="26" spans="1:33" ht="14.25" customHeight="1" x14ac:dyDescent="0.25">
      <c r="A26" s="15">
        <v>23</v>
      </c>
      <c r="B26" s="5">
        <v>4</v>
      </c>
      <c r="C26" s="5">
        <v>4</v>
      </c>
      <c r="D26" s="5">
        <v>2</v>
      </c>
      <c r="E26" s="5">
        <v>3</v>
      </c>
      <c r="F26" s="5">
        <v>4</v>
      </c>
      <c r="G26" s="5">
        <v>3</v>
      </c>
      <c r="H26" s="5">
        <v>1</v>
      </c>
      <c r="I26" s="5">
        <v>4</v>
      </c>
      <c r="J26" s="5">
        <v>4</v>
      </c>
      <c r="K26" s="5">
        <v>0</v>
      </c>
      <c r="L26" s="5">
        <v>1</v>
      </c>
      <c r="M26" s="5">
        <v>4</v>
      </c>
      <c r="N26" s="5">
        <v>3</v>
      </c>
      <c r="O26" s="5">
        <v>2</v>
      </c>
      <c r="P26" s="5">
        <v>1</v>
      </c>
      <c r="R26" s="13">
        <f>_xlfn.RANK.AVG(R58,R$36:R$61)</f>
        <v>17.5</v>
      </c>
    </row>
    <row r="27" spans="1:33" ht="14.25" customHeight="1" x14ac:dyDescent="0.25">
      <c r="A27" s="15">
        <v>24</v>
      </c>
      <c r="B27" s="5">
        <v>4</v>
      </c>
      <c r="C27" s="5">
        <v>1</v>
      </c>
      <c r="D27" s="5">
        <v>4</v>
      </c>
      <c r="E27" s="5">
        <v>4</v>
      </c>
      <c r="F27" s="5">
        <v>2</v>
      </c>
      <c r="G27" s="5">
        <v>4</v>
      </c>
      <c r="H27" s="5">
        <v>1</v>
      </c>
      <c r="I27" s="5">
        <v>3</v>
      </c>
      <c r="J27" s="5">
        <v>1</v>
      </c>
      <c r="K27" s="5">
        <v>1</v>
      </c>
      <c r="L27" s="5">
        <v>1</v>
      </c>
      <c r="M27" s="5">
        <v>1</v>
      </c>
      <c r="N27" s="5">
        <v>4</v>
      </c>
      <c r="O27" s="5">
        <v>2</v>
      </c>
      <c r="P27" s="5">
        <v>2</v>
      </c>
      <c r="R27" s="13">
        <f>_xlfn.RANK.AVG(R59,R$36:R$61)</f>
        <v>25</v>
      </c>
    </row>
    <row r="28" spans="1:33" ht="14.25" customHeight="1" x14ac:dyDescent="0.25">
      <c r="A28" s="15">
        <v>25</v>
      </c>
      <c r="B28" s="5">
        <v>3</v>
      </c>
      <c r="C28" s="5">
        <v>3</v>
      </c>
      <c r="D28" s="5">
        <v>1</v>
      </c>
      <c r="E28" s="5">
        <v>1</v>
      </c>
      <c r="F28" s="5">
        <v>3</v>
      </c>
      <c r="G28" s="5">
        <v>4</v>
      </c>
      <c r="H28" s="5">
        <v>1</v>
      </c>
      <c r="I28" s="5">
        <v>2</v>
      </c>
      <c r="J28" s="5">
        <v>1</v>
      </c>
      <c r="K28" s="5">
        <v>1</v>
      </c>
      <c r="L28" s="5">
        <v>1</v>
      </c>
      <c r="M28" s="5">
        <v>2</v>
      </c>
      <c r="N28" s="5">
        <v>3</v>
      </c>
      <c r="O28" s="5">
        <v>2</v>
      </c>
      <c r="P28" s="5">
        <v>1</v>
      </c>
      <c r="R28" s="13">
        <f>_xlfn.RANK.AVG(R60,R$36:R$61)</f>
        <v>7</v>
      </c>
    </row>
    <row r="29" spans="1:33" ht="14.25" customHeight="1" x14ac:dyDescent="0.25">
      <c r="A29" s="1" t="s">
        <v>2</v>
      </c>
    </row>
    <row r="30" spans="1:33" ht="14.25" customHeight="1" x14ac:dyDescent="0.25">
      <c r="A30" s="3">
        <v>1</v>
      </c>
      <c r="B30" s="1">
        <f>COUNTIF(B$4:B$29,$A30)</f>
        <v>2</v>
      </c>
      <c r="C30" s="1">
        <f>COUNTIF(C$4:C$29,$A30)</f>
        <v>15</v>
      </c>
      <c r="D30" s="1">
        <f>COUNTIF(D$4:D$29,$A30)</f>
        <v>14</v>
      </c>
      <c r="E30" s="1">
        <f>COUNTIF(E$4:E$29,$A30)</f>
        <v>8</v>
      </c>
      <c r="F30" s="1">
        <f>COUNTIF(F$4:F$29,$A30)</f>
        <v>2</v>
      </c>
      <c r="G30" s="14">
        <f>COUNTIF(G$4:G$29,$A30)</f>
        <v>1</v>
      </c>
      <c r="H30" s="14">
        <f>COUNTIF(H$4:H$29,$A30)</f>
        <v>16</v>
      </c>
      <c r="I30" s="14">
        <f>COUNTIF(I$4:I$29,$A30)</f>
        <v>2</v>
      </c>
      <c r="J30" s="15">
        <f>COUNTIF(J$4:J$29,$A30)</f>
        <v>10</v>
      </c>
      <c r="K30" s="15">
        <f>COUNTIF(K$4:K$29,$A30)</f>
        <v>13</v>
      </c>
      <c r="L30" s="15">
        <f>COUNTIF(L$4:L$29,$A30)</f>
        <v>19</v>
      </c>
      <c r="M30" s="15">
        <f>COUNTIF(M$4:M$29,$A30)</f>
        <v>6</v>
      </c>
      <c r="N30" s="15">
        <f>COUNTIF(N$4:N$29,$A30)</f>
        <v>0</v>
      </c>
      <c r="O30" s="15">
        <f>COUNTIF(O$4:O$29,$A30)</f>
        <v>0</v>
      </c>
      <c r="P30" s="15">
        <f>COUNTIF(P$4:P$29,$A30)</f>
        <v>17</v>
      </c>
      <c r="R30" s="16" t="s">
        <v>3</v>
      </c>
      <c r="S30" s="1">
        <f>IF(B30,SUMIF(B$4:B$29,$A30,$R$4:$R$30)/B30,"")</f>
        <v>14.5</v>
      </c>
      <c r="T30" s="14">
        <f>IF(C30,SUMIF(C$4:C$29,$A30,$R$4:$R$30)/C30,"")</f>
        <v>14.3</v>
      </c>
      <c r="U30" s="14">
        <f>IF(D30,SUMIF(D$4:D$29,$A30,$R$4:$R$30)/D30,"")</f>
        <v>13.607142857142858</v>
      </c>
      <c r="V30" s="14">
        <f>IF(E30,SUMIF(E$4:E$29,$A30,$R$4:$R$30)/E30,"")</f>
        <v>5.0625</v>
      </c>
      <c r="W30" s="14">
        <f>IF(F30,SUMIF(F$4:F$29,$A30,$R$4:$R$30)/F30,"")</f>
        <v>14.5</v>
      </c>
      <c r="X30" s="14">
        <f>IF(G30,SUMIF(G$4:G$29,$A30,$R$4:$R$30)/G30,"")</f>
        <v>3.5</v>
      </c>
      <c r="Y30" s="14">
        <f>IF(H30,SUMIF(H$4:H$29,$A30,$R$4:$R$30)/H30,"")</f>
        <v>14.625</v>
      </c>
      <c r="Z30" s="14">
        <f>IF(I30,SUMIF(I$4:I$29,$A30,$R$4:$R$30)/I30,"")</f>
        <v>20</v>
      </c>
      <c r="AA30" s="15">
        <f>IF(J30,SUMIF(J$4:J$29,$A30,$R$4:$R$30)/J30,"")</f>
        <v>10.15</v>
      </c>
      <c r="AB30" s="15">
        <f>IF(K30,SUMIF(K$4:K$29,$A30,$R$4:$R$30)/K30,"")</f>
        <v>12.807692307692308</v>
      </c>
      <c r="AC30" s="15">
        <f>IF(L30,SUMIF(L$4:L$29,$A30,$R$4:$R$30)/L30,"")</f>
        <v>13.236842105263158</v>
      </c>
      <c r="AD30" s="15">
        <f>IF(M30,SUMIF(M$4:M$29,$A30,$R$4:$R$30)/M30,"")</f>
        <v>20.25</v>
      </c>
      <c r="AE30" s="15" t="str">
        <f>IF(N30,SUMIF(N$4:N$29,$A30,$R$4:$R$30)/N30,"")</f>
        <v/>
      </c>
      <c r="AF30" s="15" t="str">
        <f>IF(O30,SUMIF(O$4:O$29,$A30,$R$4:$R$30)/O30,"")</f>
        <v/>
      </c>
      <c r="AG30" s="15">
        <f>IF(P30,SUMIF(P$4:P$29,$A30,$R$4:$R$30)/P30,"")</f>
        <v>11.794117647058824</v>
      </c>
    </row>
    <row r="31" spans="1:33" ht="14.25" customHeight="1" x14ac:dyDescent="0.25">
      <c r="A31" s="3">
        <v>2</v>
      </c>
      <c r="B31" s="1">
        <f>COUNTIF(B$4:B$29,$A31)</f>
        <v>1</v>
      </c>
      <c r="C31" s="1">
        <f>COUNTIF(C$4:C$29,$A31)</f>
        <v>1</v>
      </c>
      <c r="D31" s="1">
        <f>COUNTIF(D$4:D$29,$A31)</f>
        <v>9</v>
      </c>
      <c r="E31" s="1">
        <f>COUNTIF(E$4:E$29,$A31)</f>
        <v>6</v>
      </c>
      <c r="F31" s="1">
        <f>COUNTIF(F$4:F$29,$A31)</f>
        <v>11</v>
      </c>
      <c r="G31" s="14">
        <f>COUNTIF(G$4:G$29,$A31)</f>
        <v>1</v>
      </c>
      <c r="H31" s="14">
        <f>COUNTIF(H$4:H$29,$A31)</f>
        <v>3</v>
      </c>
      <c r="I31" s="14">
        <f>COUNTIF(I$4:I$29,$A31)</f>
        <v>12</v>
      </c>
      <c r="J31" s="15">
        <f>COUNTIF(J$4:J$29,$A31)</f>
        <v>3</v>
      </c>
      <c r="K31" s="15">
        <f>COUNTIF(K$4:K$29,$A31)</f>
        <v>7</v>
      </c>
      <c r="L31" s="15">
        <f>COUNTIF(L$4:L$29,$A31)</f>
        <v>4</v>
      </c>
      <c r="M31" s="15">
        <f>COUNTIF(M$4:M$29,$A31)</f>
        <v>6</v>
      </c>
      <c r="N31" s="15">
        <f>COUNTIF(N$4:N$29,$A31)</f>
        <v>3</v>
      </c>
      <c r="O31" s="15">
        <f>COUNTIF(O$4:O$29,$A31)</f>
        <v>24</v>
      </c>
      <c r="P31" s="15">
        <f>COUNTIF(P$4:P$29,$A31)</f>
        <v>4</v>
      </c>
      <c r="R31" s="17"/>
      <c r="S31" s="14">
        <f>IF(B31,SUMIF(B$4:B$29,$A31,$R$4:$R$30)/B31,"")</f>
        <v>3.5</v>
      </c>
      <c r="T31" s="14">
        <f>IF(C31,SUMIF(C$4:C$29,$A31,$R$4:$R$30)/C31,"")</f>
        <v>7</v>
      </c>
      <c r="U31" s="14">
        <f>IF(D31,SUMIF(D$4:D$29,$A31,$R$4:$R$30)/D31,"")</f>
        <v>9.6666666666666661</v>
      </c>
      <c r="V31" s="14">
        <f>IF(E31,SUMIF(E$4:E$29,$A31,$R$4:$R$30)/E31,"")</f>
        <v>18</v>
      </c>
      <c r="W31" s="14">
        <f>IF(F31,SUMIF(F$4:F$29,$A31,$R$4:$R$30)/F31,"")</f>
        <v>16.90909090909091</v>
      </c>
      <c r="X31" s="14">
        <f>IF(G31,SUMIF(G$4:G$29,$A31,$R$4:$R$30)/G31,"")</f>
        <v>3.5</v>
      </c>
      <c r="Y31" s="14">
        <f>IF(H31,SUMIF(H$4:H$29,$A31,$R$4:$R$30)/H31,"")</f>
        <v>12</v>
      </c>
      <c r="Z31" s="14">
        <f>IF(I31,SUMIF(I$4:I$29,$A31,$R$4:$R$30)/I31,"")</f>
        <v>10.791666666666666</v>
      </c>
      <c r="AA31" s="15">
        <f>IF(J31,SUMIF(J$4:J$29,$A31,$R$4:$R$30)/J31,"")</f>
        <v>14.5</v>
      </c>
      <c r="AB31" s="15">
        <f>IF(K31,SUMIF(K$4:K$29,$A31,$R$4:$R$30)/K31,"")</f>
        <v>11.071428571428571</v>
      </c>
      <c r="AC31" s="15">
        <f>IF(L31,SUMIF(L$4:L$29,$A31,$R$4:$R$30)/L31,"")</f>
        <v>15.75</v>
      </c>
      <c r="AD31" s="15">
        <f>IF(M31,SUMIF(M$4:M$29,$A31,$R$4:$R$30)/M31,"")</f>
        <v>11</v>
      </c>
      <c r="AE31" s="15">
        <f>IF(N31,SUMIF(N$4:N$29,$A31,$R$4:$R$30)/N31,"")</f>
        <v>17.166666666666668</v>
      </c>
      <c r="AF31" s="15">
        <f>IF(O31,SUMIF(O$4:O$29,$A31,$R$4:$R$30)/O31,"")</f>
        <v>12.8125</v>
      </c>
      <c r="AG31" s="15">
        <f>IF(P31,SUMIF(P$4:P$29,$A31,$R$4:$R$30)/P31,"")</f>
        <v>21.875</v>
      </c>
    </row>
    <row r="32" spans="1:33" ht="14.25" customHeight="1" x14ac:dyDescent="0.25">
      <c r="A32" s="3">
        <v>3</v>
      </c>
      <c r="B32" s="1">
        <f>COUNTIF(B$4:B$29,$A32)</f>
        <v>11</v>
      </c>
      <c r="C32" s="1">
        <f>COUNTIF(C$4:C$29,$A32)</f>
        <v>5</v>
      </c>
      <c r="D32" s="1">
        <f>COUNTIF(D$4:D$29,$A32)</f>
        <v>0</v>
      </c>
      <c r="E32" s="1">
        <f>COUNTIF(E$4:E$29,$A32)</f>
        <v>4</v>
      </c>
      <c r="F32" s="1">
        <f>COUNTIF(F$4:F$29,$A32)</f>
        <v>1</v>
      </c>
      <c r="G32" s="14">
        <f>COUNTIF(G$4:G$29,$A32)</f>
        <v>2</v>
      </c>
      <c r="H32" s="14">
        <f>COUNTIF(H$4:H$29,$A32)</f>
        <v>3</v>
      </c>
      <c r="I32" s="14">
        <f>COUNTIF(I$4:I$29,$A32)</f>
        <v>5</v>
      </c>
      <c r="J32" s="15">
        <f>COUNTIF(J$4:J$29,$A32)</f>
        <v>3</v>
      </c>
      <c r="K32" s="15">
        <f>COUNTIF(K$4:K$29,$A32)</f>
        <v>4</v>
      </c>
      <c r="L32" s="15">
        <f>COUNTIF(L$4:L$29,$A32)</f>
        <v>1</v>
      </c>
      <c r="M32" s="15">
        <f>COUNTIF(M$4:M$29,$A32)</f>
        <v>9</v>
      </c>
      <c r="N32" s="15">
        <f>COUNTIF(N$4:N$29,$A32)</f>
        <v>8</v>
      </c>
      <c r="O32" s="15">
        <f>COUNTIF(O$4:O$29,$A32)</f>
        <v>1</v>
      </c>
      <c r="P32" s="15">
        <f>COUNTIF(P$4:P$29,$A32)</f>
        <v>0</v>
      </c>
      <c r="R32" s="17"/>
      <c r="S32" s="14">
        <f>IF(B32,SUMIF(B$4:B$29,$A32,$R$4:$R$30)/B32,"")</f>
        <v>8.4090909090909083</v>
      </c>
      <c r="T32" s="14">
        <f>IF(C32,SUMIF(C$4:C$29,$A32,$R$4:$R$30)/C32,"")</f>
        <v>9.6999999999999993</v>
      </c>
      <c r="U32" s="14" t="str">
        <f>IF(D32,SUMIF(D$4:D$29,$A32,$R$4:$R$30)/D32,"")</f>
        <v/>
      </c>
      <c r="V32" s="14">
        <f>IF(E32,SUMIF(E$4:E$29,$A32,$R$4:$R$30)/E32,"")</f>
        <v>13</v>
      </c>
      <c r="W32" s="14">
        <f>IF(F32,SUMIF(F$4:F$29,$A32,$R$4:$R$30)/F32,"")</f>
        <v>7</v>
      </c>
      <c r="X32" s="14">
        <f>IF(G32,SUMIF(G$4:G$29,$A32,$R$4:$R$30)/G32,"")</f>
        <v>12.25</v>
      </c>
      <c r="Y32" s="14">
        <f>IF(H32,SUMIF(H$4:H$29,$A32,$R$4:$R$30)/H32,"")</f>
        <v>14.5</v>
      </c>
      <c r="Z32" s="14">
        <f>IF(I32,SUMIF(I$4:I$29,$A32,$R$4:$R$30)/I32,"")</f>
        <v>16.399999999999999</v>
      </c>
      <c r="AA32" s="15">
        <f>IF(J32,SUMIF(J$4:J$29,$A32,$R$4:$R$30)/J32,"")</f>
        <v>8.5</v>
      </c>
      <c r="AB32" s="15">
        <f>IF(K32,SUMIF(K$4:K$29,$A32,$R$4:$R$30)/K32,"")</f>
        <v>15.875</v>
      </c>
      <c r="AC32" s="15">
        <f>IF(L32,SUMIF(L$4:L$29,$A32,$R$4:$R$30)/L32,"")</f>
        <v>3.5</v>
      </c>
      <c r="AD32" s="15">
        <f>IF(M32,SUMIF(M$4:M$29,$A32,$R$4:$R$30)/M32,"")</f>
        <v>7.6111111111111107</v>
      </c>
      <c r="AE32" s="15">
        <f>IF(N32,SUMIF(N$4:N$29,$A32,$R$4:$R$30)/N32,"")</f>
        <v>13.625</v>
      </c>
      <c r="AF32" s="15">
        <f>IF(O32,SUMIF(O$4:O$29,$A32,$R$4:$R$30)/O32,"")</f>
        <v>17.5</v>
      </c>
      <c r="AG32" s="15" t="str">
        <f>IF(P32,SUMIF(P$4:P$29,$A32,$R$4:$R$30)/P32,"")</f>
        <v/>
      </c>
    </row>
    <row r="33" spans="1:33" ht="14.25" customHeight="1" x14ac:dyDescent="0.25">
      <c r="A33" s="3">
        <v>4</v>
      </c>
      <c r="B33" s="1">
        <f>COUNTIF(B$4:B$29,$A33)</f>
        <v>6</v>
      </c>
      <c r="C33" s="1">
        <f>COUNTIF(C$4:C$29,$A33)</f>
        <v>2</v>
      </c>
      <c r="D33" s="1">
        <f>COUNTIF(D$4:D$29,$A33)</f>
        <v>1</v>
      </c>
      <c r="E33" s="1">
        <f>COUNTIF(E$4:E$29,$A33)</f>
        <v>5</v>
      </c>
      <c r="F33" s="1">
        <f>COUNTIF(F$4:F$29,$A33)</f>
        <v>9</v>
      </c>
      <c r="G33" s="14">
        <f>COUNTIF(G$4:G$29,$A33)</f>
        <v>21</v>
      </c>
      <c r="H33" s="14">
        <f>COUNTIF(H$4:H$29,$A33)</f>
        <v>3</v>
      </c>
      <c r="I33" s="14">
        <f>COUNTIF(I$4:I$29,$A33)</f>
        <v>4</v>
      </c>
      <c r="J33" s="15">
        <f>COUNTIF(J$4:J$29,$A33)</f>
        <v>8</v>
      </c>
      <c r="K33" s="15">
        <f>COUNTIF(K$4:K$29,$A33)</f>
        <v>0</v>
      </c>
      <c r="L33" s="15">
        <f>COUNTIF(L$4:L$29,$A33)</f>
        <v>1</v>
      </c>
      <c r="M33" s="15">
        <f>COUNTIF(M$4:M$29,$A33)</f>
        <v>4</v>
      </c>
      <c r="N33" s="15">
        <f>COUNTIF(N$4:N$29,$A33)</f>
        <v>14</v>
      </c>
      <c r="O33" s="15">
        <f>COUNTIF(O$4:O$29,$A33)</f>
        <v>0</v>
      </c>
      <c r="P33" s="15">
        <f>COUNTIF(P$4:P$29,$A33)</f>
        <v>3</v>
      </c>
      <c r="R33" s="17"/>
      <c r="S33" s="14">
        <f>IF(B33,SUMIF(B$4:B$29,$A33,$R$4:$R$30)/B33,"")</f>
        <v>15.416666666666666</v>
      </c>
      <c r="T33" s="14">
        <f>IF(C33,SUMIF(C$4:C$29,$A33,$R$4:$R$30)/C33,"")</f>
        <v>14.5</v>
      </c>
      <c r="U33" s="14">
        <f>IF(D33,SUMIF(D$4:D$29,$A33,$R$4:$R$30)/D33,"")</f>
        <v>25</v>
      </c>
      <c r="V33" s="14">
        <f>IF(E33,SUMIF(E$4:E$29,$A33,$R$4:$R$30)/E33,"")</f>
        <v>20</v>
      </c>
      <c r="W33" s="14">
        <f>IF(F33,SUMIF(F$4:F$29,$A33,$R$4:$R$30)/F33,"")</f>
        <v>8.5555555555555554</v>
      </c>
      <c r="X33" s="14">
        <f>IF(G33,SUMIF(G$4:G$29,$A33,$R$4:$R$30)/G33,"")</f>
        <v>13.976190476190476</v>
      </c>
      <c r="Y33" s="14">
        <f>IF(H33,SUMIF(H$4:H$29,$A33,$R$4:$R$30)/H33,"")</f>
        <v>3.8333333333333335</v>
      </c>
      <c r="Z33" s="14">
        <f>IF(I33,SUMIF(I$4:I$29,$A33,$R$4:$R$30)/I33,"")</f>
        <v>17.25</v>
      </c>
      <c r="AA33" s="15">
        <f>IF(J33,SUMIF(J$4:J$29,$A33,$R$4:$R$30)/J33,"")</f>
        <v>16.5</v>
      </c>
      <c r="AB33" s="15" t="str">
        <f>IF(K33,SUMIF(K$4:K$29,$A33,$R$4:$R$30)/K33,"")</f>
        <v/>
      </c>
      <c r="AC33" s="15">
        <f>IF(L33,SUMIF(L$4:L$29,$A33,$R$4:$R$30)/L33,"")</f>
        <v>7</v>
      </c>
      <c r="AD33" s="15">
        <f>IF(M33,SUMIF(M$4:M$29,$A33,$R$4:$R$30)/M33,"")</f>
        <v>17.25</v>
      </c>
      <c r="AE33" s="15">
        <f>IF(N33,SUMIF(N$4:N$29,$A33,$R$4:$R$30)/N33,"")</f>
        <v>11.75</v>
      </c>
      <c r="AF33" s="15" t="str">
        <f>IF(O33,SUMIF(O$4:O$29,$A33,$R$4:$R$30)/O33,"")</f>
        <v/>
      </c>
      <c r="AG33" s="15">
        <f>IF(P33,SUMIF(P$4:P$29,$A33,$R$4:$R$30)/P33,"")</f>
        <v>10</v>
      </c>
    </row>
    <row r="34" spans="1:33" ht="14.25" customHeight="1" x14ac:dyDescent="0.25">
      <c r="A34" s="1"/>
      <c r="B34" s="1"/>
      <c r="C34" s="1"/>
      <c r="D34" s="1"/>
      <c r="E34" s="1"/>
      <c r="F34" s="1"/>
      <c r="G34" s="14"/>
      <c r="H34" s="14"/>
      <c r="I34" s="14"/>
      <c r="J34" s="15"/>
      <c r="K34" s="15"/>
      <c r="L34" s="15"/>
      <c r="M34" s="15"/>
      <c r="N34" s="15"/>
      <c r="O34" s="15"/>
      <c r="P34" s="15"/>
      <c r="R34" s="1" t="s">
        <v>4</v>
      </c>
    </row>
    <row r="35" spans="1:33" ht="14.25" customHeight="1" x14ac:dyDescent="0.25">
      <c r="A35" s="12" t="s">
        <v>11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R35" s="1">
        <f>SUM(B35:Q35)</f>
        <v>15</v>
      </c>
      <c r="S35" s="18"/>
      <c r="T35" s="18"/>
      <c r="U35" s="18"/>
      <c r="V35" s="18"/>
      <c r="W35" s="18"/>
    </row>
    <row r="36" spans="1:33" ht="14.25" customHeight="1" x14ac:dyDescent="0.25">
      <c r="A36" s="1">
        <v>1</v>
      </c>
      <c r="B36" s="6">
        <f>IF(B$2=B4,B$35,0)</f>
        <v>0</v>
      </c>
      <c r="C36" s="6">
        <f>IF(C$2=C4,C$35,0)</f>
        <v>0</v>
      </c>
      <c r="D36" s="6">
        <f>IF(D$2=D4,D$35,0)</f>
        <v>0</v>
      </c>
      <c r="E36" s="6">
        <f>IF(E$2=E4,E$35,0)</f>
        <v>0</v>
      </c>
      <c r="F36" s="6">
        <f>IF(F$2=F4,F$35,0)</f>
        <v>1</v>
      </c>
      <c r="G36" s="6">
        <f>IF(G$2=G4,G$35,0)</f>
        <v>1</v>
      </c>
      <c r="H36" s="6">
        <f>IF(H$2=H4,H$35,0)</f>
        <v>0</v>
      </c>
      <c r="I36" s="6">
        <f>IF(I$2=I4,I$35,0)</f>
        <v>0</v>
      </c>
      <c r="J36" s="6">
        <f>IF(J$2=J4,J$35,0)</f>
        <v>1</v>
      </c>
      <c r="K36" s="6">
        <f>IF(K$2=K4,K$35,0)</f>
        <v>0</v>
      </c>
      <c r="L36" s="6">
        <f>IF(L$2=L4,L$35,0)</f>
        <v>1</v>
      </c>
      <c r="M36" s="6">
        <f>IF(M$2=M4,M$35,0)</f>
        <v>0</v>
      </c>
      <c r="N36" s="6">
        <f>IF(N$2=N4,N$35,0)</f>
        <v>1</v>
      </c>
      <c r="O36" s="6">
        <f>IF(O$2=O4,O$35,0)</f>
        <v>1</v>
      </c>
      <c r="P36" s="6">
        <f>IF(P$2=P4,P$35,0)</f>
        <v>1</v>
      </c>
      <c r="R36" s="1">
        <f>SUM(B36:Q36)</f>
        <v>7</v>
      </c>
    </row>
    <row r="37" spans="1:33" ht="14.25" customHeight="1" x14ac:dyDescent="0.25">
      <c r="A37" s="1">
        <v>2</v>
      </c>
      <c r="B37" s="6">
        <f>IF(B$2=B5,B$35,0)</f>
        <v>1</v>
      </c>
      <c r="C37" s="6">
        <f>IF(C$2=C5,C$35,0)</f>
        <v>0</v>
      </c>
      <c r="D37" s="6">
        <f>IF(D$2=D5,D$35,0)</f>
        <v>0</v>
      </c>
      <c r="E37" s="6">
        <f>IF(E$2=E5,E$35,0)</f>
        <v>1</v>
      </c>
      <c r="F37" s="6">
        <f>IF(F$2=F5,F$35,0)</f>
        <v>1</v>
      </c>
      <c r="G37" s="6">
        <f>IF(G$2=G5,G$35,0)</f>
        <v>1</v>
      </c>
      <c r="H37" s="6">
        <f>IF(H$2=H5,H$35,0)</f>
        <v>0</v>
      </c>
      <c r="I37" s="6">
        <f>IF(I$2=I5,I$35,0)</f>
        <v>1</v>
      </c>
      <c r="J37" s="6">
        <f>IF(J$2=J5,J$35,0)</f>
        <v>0</v>
      </c>
      <c r="K37" s="6">
        <f>IF(K$2=K5,K$35,0)</f>
        <v>1</v>
      </c>
      <c r="L37" s="6">
        <f>IF(L$2=L5,L$35,0)</f>
        <v>0</v>
      </c>
      <c r="M37" s="6">
        <f>IF(M$2=M5,M$35,0)</f>
        <v>1</v>
      </c>
      <c r="N37" s="6">
        <f>IF(N$2=N5,N$35,0)</f>
        <v>0</v>
      </c>
      <c r="O37" s="6">
        <f>IF(O$2=O5,O$35,0)</f>
        <v>1</v>
      </c>
      <c r="P37" s="6">
        <f>IF(P$2=P5,P$35,0)</f>
        <v>0</v>
      </c>
      <c r="R37" s="1">
        <f>SUM(B37:Q37)</f>
        <v>8</v>
      </c>
    </row>
    <row r="38" spans="1:33" ht="14.25" customHeight="1" x14ac:dyDescent="0.25">
      <c r="A38" s="1">
        <v>3</v>
      </c>
      <c r="B38" s="6">
        <f>IF(B$2=B6,B$35,0)</f>
        <v>1</v>
      </c>
      <c r="C38" s="6">
        <f>IF(C$2=C6,C$35,0)</f>
        <v>0</v>
      </c>
      <c r="D38" s="6">
        <f>IF(D$2=D6,D$35,0)</f>
        <v>1</v>
      </c>
      <c r="E38" s="6">
        <f>IF(E$2=E6,E$35,0)</f>
        <v>1</v>
      </c>
      <c r="F38" s="6">
        <f>IF(F$2=F6,F$35,0)</f>
        <v>1</v>
      </c>
      <c r="G38" s="6">
        <f>IF(G$2=G6,G$35,0)</f>
        <v>0</v>
      </c>
      <c r="H38" s="6">
        <f>IF(H$2=H6,H$35,0)</f>
        <v>0</v>
      </c>
      <c r="I38" s="6">
        <f>IF(I$2=I6,I$35,0)</f>
        <v>1</v>
      </c>
      <c r="J38" s="6">
        <f>IF(J$2=J6,J$35,0)</f>
        <v>0</v>
      </c>
      <c r="K38" s="6">
        <f>IF(K$2=K6,K$35,0)</f>
        <v>0</v>
      </c>
      <c r="L38" s="6">
        <f>IF(L$2=L6,L$35,0)</f>
        <v>1</v>
      </c>
      <c r="M38" s="6">
        <f>IF(M$2=M6,M$35,0)</f>
        <v>1</v>
      </c>
      <c r="N38" s="6">
        <f>IF(N$2=N6,N$35,0)</f>
        <v>0</v>
      </c>
      <c r="O38" s="6">
        <f>IF(O$2=O6,O$35,0)</f>
        <v>1</v>
      </c>
      <c r="P38" s="6">
        <f>IF(P$2=P6,P$35,0)</f>
        <v>1</v>
      </c>
      <c r="R38" s="1">
        <f>SUM(B38:Q38)</f>
        <v>9</v>
      </c>
    </row>
    <row r="39" spans="1:33" ht="14.25" customHeight="1" x14ac:dyDescent="0.25">
      <c r="A39" s="15">
        <v>4</v>
      </c>
      <c r="B39" s="6">
        <f>IF(B$2=B7,B$35,0)</f>
        <v>0</v>
      </c>
      <c r="C39" s="6">
        <f>IF(C$2=C7,C$35,0)</f>
        <v>0</v>
      </c>
      <c r="D39" s="6">
        <f>IF(D$2=D7,D$35,0)</f>
        <v>0</v>
      </c>
      <c r="E39" s="6">
        <f>IF(E$2=E7,E$35,0)</f>
        <v>0</v>
      </c>
      <c r="F39" s="6">
        <f>IF(F$2=F7,F$35,0)</f>
        <v>0</v>
      </c>
      <c r="G39" s="6">
        <f>IF(G$2=G7,G$35,0)</f>
        <v>1</v>
      </c>
      <c r="H39" s="6">
        <f>IF(H$2=H7,H$35,0)</f>
        <v>0</v>
      </c>
      <c r="I39" s="6">
        <f>IF(I$2=I7,I$35,0)</f>
        <v>1</v>
      </c>
      <c r="J39" s="6">
        <f>IF(J$2=J7,J$35,0)</f>
        <v>0</v>
      </c>
      <c r="K39" s="6">
        <f>IF(K$2=K7,K$35,0)</f>
        <v>0</v>
      </c>
      <c r="L39" s="6">
        <f>IF(L$2=L7,L$35,0)</f>
        <v>1</v>
      </c>
      <c r="M39" s="6">
        <f>IF(M$2=M7,M$35,0)</f>
        <v>0</v>
      </c>
      <c r="N39" s="6">
        <f>IF(N$2=N7,N$35,0)</f>
        <v>1</v>
      </c>
      <c r="O39" s="6">
        <f>IF(O$2=O7,O$35,0)</f>
        <v>1</v>
      </c>
      <c r="P39" s="6">
        <f>IF(P$2=P7,P$35,0)</f>
        <v>1</v>
      </c>
      <c r="R39" s="1">
        <f>SUM(B39:Q39)</f>
        <v>6</v>
      </c>
    </row>
    <row r="40" spans="1:33" ht="14.25" customHeight="1" x14ac:dyDescent="0.25">
      <c r="A40" s="15">
        <v>5</v>
      </c>
      <c r="B40" s="6">
        <f>IF(B$2=B8,B$35,0)</f>
        <v>1</v>
      </c>
      <c r="C40" s="6">
        <f>IF(C$2=C8,C$35,0)</f>
        <v>0</v>
      </c>
      <c r="D40" s="6">
        <f>IF(D$2=D8,D$35,0)</f>
        <v>0</v>
      </c>
      <c r="E40" s="6">
        <f>IF(E$2=E8,E$35,0)</f>
        <v>0</v>
      </c>
      <c r="F40" s="6">
        <f>IF(F$2=F8,F$35,0)</f>
        <v>1</v>
      </c>
      <c r="G40" s="6">
        <f>IF(G$2=G8,G$35,0)</f>
        <v>0</v>
      </c>
      <c r="H40" s="6">
        <f>IF(H$2=H8,H$35,0)</f>
        <v>1</v>
      </c>
      <c r="I40" s="6">
        <f>IF(I$2=I8,I$35,0)</f>
        <v>1</v>
      </c>
      <c r="J40" s="6">
        <f>IF(J$2=J8,J$35,0)</f>
        <v>0</v>
      </c>
      <c r="K40" s="6">
        <f>IF(K$2=K8,K$35,0)</f>
        <v>0</v>
      </c>
      <c r="L40" s="6">
        <f>IF(L$2=L8,L$35,0)</f>
        <v>1</v>
      </c>
      <c r="M40" s="6">
        <f>IF(M$2=M8,M$35,0)</f>
        <v>1</v>
      </c>
      <c r="N40" s="6">
        <f>IF(N$2=N8,N$35,0)</f>
        <v>1</v>
      </c>
      <c r="O40" s="6">
        <f>IF(O$2=O8,O$35,0)</f>
        <v>1</v>
      </c>
      <c r="P40" s="6">
        <f>IF(P$2=P8,P$35,0)</f>
        <v>0</v>
      </c>
      <c r="R40" s="1">
        <f>SUM(B40:Q40)</f>
        <v>8</v>
      </c>
    </row>
    <row r="41" spans="1:33" ht="14.25" customHeight="1" x14ac:dyDescent="0.25">
      <c r="A41" s="15">
        <v>6</v>
      </c>
      <c r="B41" s="6">
        <f>IF(B$2=B9,B$35,0)</f>
        <v>1</v>
      </c>
      <c r="C41" s="6">
        <f>IF(C$2=C9,C$35,0)</f>
        <v>0</v>
      </c>
      <c r="D41" s="6">
        <f>IF(D$2=D9,D$35,0)</f>
        <v>0</v>
      </c>
      <c r="E41" s="6">
        <f>IF(E$2=E9,E$35,0)</f>
        <v>0</v>
      </c>
      <c r="F41" s="6">
        <f>IF(F$2=F9,F$35,0)</f>
        <v>0</v>
      </c>
      <c r="G41" s="6">
        <f>IF(G$2=G9,G$35,0)</f>
        <v>1</v>
      </c>
      <c r="H41" s="6">
        <f>IF(H$2=H9,H$35,0)</f>
        <v>0</v>
      </c>
      <c r="I41" s="6">
        <f>IF(I$2=I9,I$35,0)</f>
        <v>1</v>
      </c>
      <c r="J41" s="6">
        <f>IF(J$2=J9,J$35,0)</f>
        <v>0</v>
      </c>
      <c r="K41" s="6">
        <f>IF(K$2=K9,K$35,0)</f>
        <v>0</v>
      </c>
      <c r="L41" s="6">
        <f>IF(L$2=L9,L$35,0)</f>
        <v>1</v>
      </c>
      <c r="M41" s="6">
        <f>IF(M$2=M9,M$35,0)</f>
        <v>1</v>
      </c>
      <c r="N41" s="6">
        <f>IF(N$2=N9,N$35,0)</f>
        <v>0</v>
      </c>
      <c r="O41" s="6">
        <f>IF(O$2=O9,O$35,0)</f>
        <v>1</v>
      </c>
      <c r="P41" s="6">
        <f>IF(P$2=P9,P$35,0)</f>
        <v>1</v>
      </c>
      <c r="R41" s="1">
        <f>SUM(B41:Q41)</f>
        <v>7</v>
      </c>
    </row>
    <row r="42" spans="1:33" ht="14.25" customHeight="1" x14ac:dyDescent="0.25">
      <c r="A42" s="15">
        <v>7</v>
      </c>
      <c r="B42" s="6">
        <f>IF(B$2=B10,B$35,0)</f>
        <v>0</v>
      </c>
      <c r="C42" s="6">
        <f>IF(C$2=C10,C$35,0)</f>
        <v>0</v>
      </c>
      <c r="D42" s="6">
        <f>IF(D$2=D10,D$35,0)</f>
        <v>0</v>
      </c>
      <c r="E42" s="6">
        <f>IF(E$2=E10,E$35,0)</f>
        <v>0</v>
      </c>
      <c r="F42" s="6">
        <f>IF(F$2=F10,F$35,0)</f>
        <v>0</v>
      </c>
      <c r="G42" s="6">
        <f>IF(G$2=G10,G$35,0)</f>
        <v>1</v>
      </c>
      <c r="H42" s="6">
        <f>IF(H$2=H10,H$35,0)</f>
        <v>0</v>
      </c>
      <c r="I42" s="6">
        <f>IF(I$2=I10,I$35,0)</f>
        <v>0</v>
      </c>
      <c r="J42" s="6">
        <f>IF(J$2=J10,J$35,0)</f>
        <v>0</v>
      </c>
      <c r="K42" s="6">
        <f>IF(K$2=K10,K$35,0)</f>
        <v>1</v>
      </c>
      <c r="L42" s="6">
        <f>IF(L$2=L10,L$35,0)</f>
        <v>1</v>
      </c>
      <c r="M42" s="6">
        <f>IF(M$2=M10,M$35,0)</f>
        <v>0</v>
      </c>
      <c r="N42" s="6">
        <f>IF(N$2=N10,N$35,0)</f>
        <v>0</v>
      </c>
      <c r="O42" s="6">
        <f>IF(O$2=O10,O$35,0)</f>
        <v>1</v>
      </c>
      <c r="P42" s="6">
        <f>IF(P$2=P10,P$35,0)</f>
        <v>1</v>
      </c>
      <c r="R42" s="1">
        <f>SUM(B42:Q42)</f>
        <v>5</v>
      </c>
    </row>
    <row r="43" spans="1:33" ht="14.25" customHeight="1" x14ac:dyDescent="0.25">
      <c r="A43" s="15">
        <v>8</v>
      </c>
      <c r="B43" s="6">
        <f>IF(B$2=B11,B$35,0)</f>
        <v>1</v>
      </c>
      <c r="C43" s="6">
        <f>IF(C$2=C11,C$35,0)</f>
        <v>0</v>
      </c>
      <c r="D43" s="6">
        <f>IF(D$2=D11,D$35,0)</f>
        <v>1</v>
      </c>
      <c r="E43" s="6">
        <f>IF(E$2=E11,E$35,0)</f>
        <v>1</v>
      </c>
      <c r="F43" s="6">
        <f>IF(F$2=F11,F$35,0)</f>
        <v>0</v>
      </c>
      <c r="G43" s="6">
        <f>IF(G$2=G11,G$35,0)</f>
        <v>1</v>
      </c>
      <c r="H43" s="6">
        <f>IF(H$2=H11,H$35,0)</f>
        <v>0</v>
      </c>
      <c r="I43" s="6">
        <f>IF(I$2=I11,I$35,0)</f>
        <v>0</v>
      </c>
      <c r="J43" s="6">
        <f>IF(J$2=J11,J$35,0)</f>
        <v>0</v>
      </c>
      <c r="K43" s="6">
        <f>IF(K$2=K11,K$35,0)</f>
        <v>0</v>
      </c>
      <c r="L43" s="6">
        <f>IF(L$2=L11,L$35,0)</f>
        <v>1</v>
      </c>
      <c r="M43" s="6">
        <f>IF(M$2=M11,M$35,0)</f>
        <v>1</v>
      </c>
      <c r="N43" s="6">
        <f>IF(N$2=N11,N$35,0)</f>
        <v>1</v>
      </c>
      <c r="O43" s="6">
        <f>IF(O$2=O11,O$35,0)</f>
        <v>1</v>
      </c>
      <c r="P43" s="6">
        <f>IF(P$2=P11,P$35,0)</f>
        <v>1</v>
      </c>
      <c r="R43" s="1">
        <f>SUM(B43:Q43)</f>
        <v>9</v>
      </c>
    </row>
    <row r="44" spans="1:33" ht="14.25" customHeight="1" x14ac:dyDescent="0.25">
      <c r="A44" s="15">
        <v>9</v>
      </c>
      <c r="B44" s="6">
        <f>IF(B$2=B12,B$35,0)</f>
        <v>1</v>
      </c>
      <c r="C44" s="6">
        <f>IF(C$2=C12,C$35,0)</f>
        <v>1</v>
      </c>
      <c r="D44" s="6">
        <f>IF(D$2=D12,D$35,0)</f>
        <v>1</v>
      </c>
      <c r="E44" s="6">
        <f>IF(E$2=E12,E$35,0)</f>
        <v>0</v>
      </c>
      <c r="F44" s="6">
        <f>IF(F$2=F12,F$35,0)</f>
        <v>0</v>
      </c>
      <c r="G44" s="6">
        <f>IF(G$2=G12,G$35,0)</f>
        <v>1</v>
      </c>
      <c r="H44" s="6">
        <f>IF(H$2=H12,H$35,0)</f>
        <v>0</v>
      </c>
      <c r="I44" s="6">
        <f>IF(I$2=I12,I$35,0)</f>
        <v>0</v>
      </c>
      <c r="J44" s="6">
        <f>IF(J$2=J12,J$35,0)</f>
        <v>0</v>
      </c>
      <c r="K44" s="6">
        <f>IF(K$2=K12,K$35,0)</f>
        <v>0</v>
      </c>
      <c r="L44" s="6">
        <f>IF(L$2=L12,L$35,0)</f>
        <v>1</v>
      </c>
      <c r="M44" s="6">
        <f>IF(M$2=M12,M$35,0)</f>
        <v>0</v>
      </c>
      <c r="N44" s="6">
        <f>IF(N$2=N12,N$35,0)</f>
        <v>0</v>
      </c>
      <c r="O44" s="6">
        <f>IF(O$2=O12,O$35,0)</f>
        <v>1</v>
      </c>
      <c r="P44" s="6">
        <f>IF(P$2=P12,P$35,0)</f>
        <v>1</v>
      </c>
      <c r="R44" s="1">
        <f>SUM(B44:Q44)</f>
        <v>7</v>
      </c>
    </row>
    <row r="45" spans="1:33" ht="14.25" customHeight="1" x14ac:dyDescent="0.25">
      <c r="A45" s="15">
        <v>10</v>
      </c>
      <c r="B45" s="6">
        <f>IF(B$2=B13,B$35,0)</f>
        <v>1</v>
      </c>
      <c r="C45" s="6">
        <f>IF(C$2=C13,C$35,0)</f>
        <v>0</v>
      </c>
      <c r="D45" s="6">
        <f>IF(D$2=D13,D$35,0)</f>
        <v>0</v>
      </c>
      <c r="E45" s="6">
        <f>IF(E$2=E13,E$35,0)</f>
        <v>0</v>
      </c>
      <c r="F45" s="6">
        <f>IF(F$2=F13,F$35,0)</f>
        <v>0</v>
      </c>
      <c r="G45" s="6">
        <f>IF(G$2=G13,G$35,0)</f>
        <v>1</v>
      </c>
      <c r="H45" s="6">
        <f>IF(H$2=H13,H$35,0)</f>
        <v>0</v>
      </c>
      <c r="I45" s="6">
        <f>IF(I$2=I13,I$35,0)</f>
        <v>0</v>
      </c>
      <c r="J45" s="6">
        <f>IF(J$2=J13,J$35,0)</f>
        <v>1</v>
      </c>
      <c r="K45" s="6">
        <f>IF(K$2=K13,K$35,0)</f>
        <v>1</v>
      </c>
      <c r="L45" s="6">
        <f>IF(L$2=L13,L$35,0)</f>
        <v>1</v>
      </c>
      <c r="M45" s="6">
        <f>IF(M$2=M13,M$35,0)</f>
        <v>0</v>
      </c>
      <c r="N45" s="6">
        <f>IF(N$2=N13,N$35,0)</f>
        <v>1</v>
      </c>
      <c r="O45" s="6">
        <f>IF(O$2=O13,O$35,0)</f>
        <v>1</v>
      </c>
      <c r="P45" s="6">
        <f>IF(P$2=P13,P$35,0)</f>
        <v>0</v>
      </c>
      <c r="R45" s="1">
        <f>SUM(B45:Q45)</f>
        <v>7</v>
      </c>
    </row>
    <row r="46" spans="1:33" ht="14.25" customHeight="1" x14ac:dyDescent="0.25">
      <c r="A46" s="15">
        <v>11</v>
      </c>
      <c r="B46" s="6">
        <f>IF(B$2=B14,B$35,0)</f>
        <v>0</v>
      </c>
      <c r="C46" s="6">
        <f>IF(C$2=C14,C$35,0)</f>
        <v>0</v>
      </c>
      <c r="D46" s="6">
        <f>IF(D$2=D14,D$35,0)</f>
        <v>0</v>
      </c>
      <c r="E46" s="6">
        <f>IF(E$2=E14,E$35,0)</f>
        <v>0</v>
      </c>
      <c r="F46" s="6">
        <f>IF(F$2=F14,F$35,0)</f>
        <v>1</v>
      </c>
      <c r="G46" s="6">
        <f>IF(G$2=G14,G$35,0)</f>
        <v>1</v>
      </c>
      <c r="H46" s="6">
        <f>IF(H$2=H14,H$35,0)</f>
        <v>0</v>
      </c>
      <c r="I46" s="6">
        <f>IF(I$2=I14,I$35,0)</f>
        <v>1</v>
      </c>
      <c r="J46" s="6">
        <f>IF(J$2=J14,J$35,0)</f>
        <v>1</v>
      </c>
      <c r="K46" s="6">
        <f>IF(K$2=K14,K$35,0)</f>
        <v>0</v>
      </c>
      <c r="L46" s="6">
        <f>IF(L$2=L14,L$35,0)</f>
        <v>0</v>
      </c>
      <c r="M46" s="6">
        <f>IF(M$2=M14,M$35,0)</f>
        <v>0</v>
      </c>
      <c r="N46" s="6">
        <f>IF(N$2=N14,N$35,0)</f>
        <v>0</v>
      </c>
      <c r="O46" s="6">
        <f>IF(O$2=O14,O$35,0)</f>
        <v>1</v>
      </c>
      <c r="P46" s="6">
        <f>IF(P$2=P14,P$35,0)</f>
        <v>0</v>
      </c>
      <c r="R46" s="1">
        <f>SUM(B46:Q46)</f>
        <v>5</v>
      </c>
    </row>
    <row r="47" spans="1:33" ht="14.25" customHeight="1" x14ac:dyDescent="0.25">
      <c r="A47" s="15">
        <v>12</v>
      </c>
      <c r="B47" s="6">
        <f>IF(B$2=B15,B$35,0)</f>
        <v>0</v>
      </c>
      <c r="C47" s="6">
        <f>IF(C$2=C15,C$35,0)</f>
        <v>0</v>
      </c>
      <c r="D47" s="6">
        <f>IF(D$2=D15,D$35,0)</f>
        <v>1</v>
      </c>
      <c r="E47" s="6">
        <f>IF(E$2=E15,E$35,0)</f>
        <v>1</v>
      </c>
      <c r="F47" s="6">
        <f>IF(F$2=F15,F$35,0)</f>
        <v>1</v>
      </c>
      <c r="G47" s="6">
        <f>IF(G$2=G15,G$35,0)</f>
        <v>1</v>
      </c>
      <c r="H47" s="6">
        <f>IF(H$2=H15,H$35,0)</f>
        <v>0</v>
      </c>
      <c r="I47" s="6">
        <f>IF(I$2=I15,I$35,0)</f>
        <v>1</v>
      </c>
      <c r="J47" s="6">
        <f>IF(J$2=J15,J$35,0)</f>
        <v>0</v>
      </c>
      <c r="K47" s="6">
        <f>IF(K$2=K15,K$35,0)</f>
        <v>0</v>
      </c>
      <c r="L47" s="6">
        <f>IF(L$2=L15,L$35,0)</f>
        <v>0</v>
      </c>
      <c r="M47" s="6">
        <f>IF(M$2=M15,M$35,0)</f>
        <v>1</v>
      </c>
      <c r="N47" s="6">
        <f>IF(N$2=N15,N$35,0)</f>
        <v>1</v>
      </c>
      <c r="O47" s="6">
        <f>IF(O$2=O15,O$35,0)</f>
        <v>1</v>
      </c>
      <c r="P47" s="6">
        <f>IF(P$2=P15,P$35,0)</f>
        <v>1</v>
      </c>
      <c r="R47" s="1">
        <f>SUM(B47:Q47)</f>
        <v>9</v>
      </c>
    </row>
    <row r="48" spans="1:33" ht="14.25" customHeight="1" x14ac:dyDescent="0.25">
      <c r="A48" s="15">
        <v>13</v>
      </c>
      <c r="B48" s="6">
        <f>IF(B$2=B16,B$35,0)</f>
        <v>0</v>
      </c>
      <c r="C48" s="6">
        <f>IF(C$2=C16,C$35,0)</f>
        <v>0</v>
      </c>
      <c r="D48" s="6">
        <f>IF(D$2=D16,D$35,0)</f>
        <v>0</v>
      </c>
      <c r="E48" s="6">
        <f>IF(E$2=E16,E$35,0)</f>
        <v>0</v>
      </c>
      <c r="F48" s="6">
        <f>IF(F$2=F16,F$35,0)</f>
        <v>0</v>
      </c>
      <c r="G48" s="6">
        <f>IF(G$2=G16,G$35,0)</f>
        <v>1</v>
      </c>
      <c r="H48" s="6">
        <f>IF(H$2=H16,H$35,0)</f>
        <v>0</v>
      </c>
      <c r="I48" s="6">
        <f>IF(I$2=I16,I$35,0)</f>
        <v>1</v>
      </c>
      <c r="J48" s="6">
        <f>IF(J$2=J16,J$35,0)</f>
        <v>0</v>
      </c>
      <c r="K48" s="6">
        <f>IF(K$2=K16,K$35,0)</f>
        <v>0</v>
      </c>
      <c r="L48" s="6">
        <f>IF(L$2=L16,L$35,0)</f>
        <v>1</v>
      </c>
      <c r="M48" s="6">
        <f>IF(M$2=M16,M$35,0)</f>
        <v>0</v>
      </c>
      <c r="N48" s="6">
        <f>IF(N$2=N16,N$35,0)</f>
        <v>1</v>
      </c>
      <c r="O48" s="6">
        <f>IF(O$2=O16,O$35,0)</f>
        <v>1</v>
      </c>
      <c r="P48" s="6">
        <f>IF(P$2=P16,P$35,0)</f>
        <v>1</v>
      </c>
      <c r="R48" s="1">
        <f>SUM(B48:Q48)</f>
        <v>6</v>
      </c>
    </row>
    <row r="49" spans="1:19" ht="14.25" customHeight="1" x14ac:dyDescent="0.25">
      <c r="A49" s="15">
        <v>14</v>
      </c>
      <c r="B49" s="6">
        <f>IF(B$2=B17,B$35,0)</f>
        <v>0</v>
      </c>
      <c r="C49" s="6">
        <f>IF(C$2=C17,C$35,0)</f>
        <v>1</v>
      </c>
      <c r="D49" s="6">
        <f>IF(D$2=D17,D$35,0)</f>
        <v>1</v>
      </c>
      <c r="E49" s="6">
        <f>IF(E$2=E17,E$35,0)</f>
        <v>0</v>
      </c>
      <c r="F49" s="6">
        <f>IF(F$2=F17,F$35,0)</f>
        <v>0</v>
      </c>
      <c r="G49" s="6">
        <f>IF(G$2=G17,G$35,0)</f>
        <v>1</v>
      </c>
      <c r="H49" s="6">
        <f>IF(H$2=H17,H$35,0)</f>
        <v>0</v>
      </c>
      <c r="I49" s="6">
        <f>IF(I$2=I17,I$35,0)</f>
        <v>0</v>
      </c>
      <c r="J49" s="6">
        <f>IF(J$2=J17,J$35,0)</f>
        <v>0</v>
      </c>
      <c r="K49" s="6">
        <f>IF(K$2=K17,K$35,0)</f>
        <v>0</v>
      </c>
      <c r="L49" s="6">
        <f>IF(L$2=L17,L$35,0)</f>
        <v>1</v>
      </c>
      <c r="M49" s="6">
        <f>IF(M$2=M17,M$35,0)</f>
        <v>1</v>
      </c>
      <c r="N49" s="6">
        <f>IF(N$2=N17,N$35,0)</f>
        <v>0</v>
      </c>
      <c r="O49" s="6">
        <f>IF(O$2=O17,O$35,0)</f>
        <v>1</v>
      </c>
      <c r="P49" s="6">
        <f>IF(P$2=P17,P$35,0)</f>
        <v>0</v>
      </c>
      <c r="R49" s="1">
        <f>SUM(B49:Q49)</f>
        <v>6</v>
      </c>
    </row>
    <row r="50" spans="1:19" ht="14.25" customHeight="1" x14ac:dyDescent="0.25">
      <c r="A50" s="15">
        <v>15</v>
      </c>
      <c r="B50" s="6">
        <f>IF(B$2=B18,B$35,0)</f>
        <v>0</v>
      </c>
      <c r="C50" s="6">
        <f>IF(C$2=C18,C$35,0)</f>
        <v>0</v>
      </c>
      <c r="D50" s="6">
        <f>IF(D$2=D18,D$35,0)</f>
        <v>1</v>
      </c>
      <c r="E50" s="6">
        <f>IF(E$2=E18,E$35,0)</f>
        <v>1</v>
      </c>
      <c r="F50" s="6">
        <f>IF(F$2=F18,F$35,0)</f>
        <v>0</v>
      </c>
      <c r="G50" s="6">
        <f>IF(G$2=G18,G$35,0)</f>
        <v>1</v>
      </c>
      <c r="H50" s="6">
        <f>IF(H$2=H18,H$35,0)</f>
        <v>0</v>
      </c>
      <c r="I50" s="6">
        <f>IF(I$2=I18,I$35,0)</f>
        <v>1</v>
      </c>
      <c r="J50" s="6">
        <f>IF(J$2=J18,J$35,0)</f>
        <v>0</v>
      </c>
      <c r="K50" s="6">
        <f>IF(K$2=K18,K$35,0)</f>
        <v>0</v>
      </c>
      <c r="L50" s="6">
        <f>IF(L$2=L18,L$35,0)</f>
        <v>0</v>
      </c>
      <c r="M50" s="6">
        <f>IF(M$2=M18,M$35,0)</f>
        <v>1</v>
      </c>
      <c r="N50" s="6">
        <f>IF(N$2=N18,N$35,0)</f>
        <v>1</v>
      </c>
      <c r="O50" s="6">
        <f>IF(O$2=O18,O$35,0)</f>
        <v>1</v>
      </c>
      <c r="P50" s="6">
        <f>IF(P$2=P18,P$35,0)</f>
        <v>0</v>
      </c>
      <c r="R50" s="1">
        <f>SUM(B50:Q50)</f>
        <v>7</v>
      </c>
    </row>
    <row r="51" spans="1:19" ht="14.25" customHeight="1" x14ac:dyDescent="0.25">
      <c r="A51" s="15">
        <v>16</v>
      </c>
      <c r="B51" s="6">
        <f>IF(B$2=B19,B$35,0)</f>
        <v>0</v>
      </c>
      <c r="C51" s="6">
        <f>IF(C$2=C19,C$35,0)</f>
        <v>0</v>
      </c>
      <c r="D51" s="6">
        <f>IF(D$2=D19,D$35,0)</f>
        <v>0</v>
      </c>
      <c r="E51" s="6">
        <f>IF(E$2=E19,E$35,0)</f>
        <v>0</v>
      </c>
      <c r="F51" s="6">
        <f>IF(F$2=F19,F$35,0)</f>
        <v>0</v>
      </c>
      <c r="G51" s="6">
        <f>IF(G$2=G19,G$35,0)</f>
        <v>1</v>
      </c>
      <c r="H51" s="6">
        <f>IF(H$2=H19,H$35,0)</f>
        <v>0</v>
      </c>
      <c r="I51" s="6">
        <f>IF(I$2=I19,I$35,0)</f>
        <v>1</v>
      </c>
      <c r="J51" s="6">
        <f>IF(J$2=J19,J$35,0)</f>
        <v>1</v>
      </c>
      <c r="K51" s="6">
        <f>IF(K$2=K19,K$35,0)</f>
        <v>0</v>
      </c>
      <c r="L51" s="6">
        <f>IF(L$2=L19,L$35,0)</f>
        <v>0</v>
      </c>
      <c r="M51" s="6">
        <f>IF(M$2=M19,M$35,0)</f>
        <v>0</v>
      </c>
      <c r="N51" s="6">
        <f>IF(N$2=N19,N$35,0)</f>
        <v>1</v>
      </c>
      <c r="O51" s="6">
        <f>IF(O$2=O19,O$35,0)</f>
        <v>1</v>
      </c>
      <c r="P51" s="6">
        <f>IF(P$2=P19,P$35,0)</f>
        <v>1</v>
      </c>
      <c r="R51" s="1">
        <f>SUM(B51:Q51)</f>
        <v>6</v>
      </c>
    </row>
    <row r="52" spans="1:19" ht="14.25" customHeight="1" x14ac:dyDescent="0.25">
      <c r="A52" s="15">
        <v>17</v>
      </c>
      <c r="B52" s="6">
        <f>IF(B$2=B20,B$35,0)</f>
        <v>1</v>
      </c>
      <c r="C52" s="6">
        <f>IF(C$2=C20,C$35,0)</f>
        <v>1</v>
      </c>
      <c r="D52" s="6">
        <f>IF(D$2=D20,D$35,0)</f>
        <v>0</v>
      </c>
      <c r="E52" s="6">
        <f>IF(E$2=E20,E$35,0)</f>
        <v>0</v>
      </c>
      <c r="F52" s="6">
        <f>IF(F$2=F20,F$35,0)</f>
        <v>0</v>
      </c>
      <c r="G52" s="6">
        <f>IF(G$2=G20,G$35,0)</f>
        <v>1</v>
      </c>
      <c r="H52" s="6">
        <f>IF(H$2=H20,H$35,0)</f>
        <v>0</v>
      </c>
      <c r="I52" s="6">
        <f>IF(I$2=I20,I$35,0)</f>
        <v>0</v>
      </c>
      <c r="J52" s="6">
        <f>IF(J$2=J20,J$35,0)</f>
        <v>1</v>
      </c>
      <c r="K52" s="6">
        <f>IF(K$2=K20,K$35,0)</f>
        <v>0</v>
      </c>
      <c r="L52" s="6">
        <f>IF(L$2=L20,L$35,0)</f>
        <v>0</v>
      </c>
      <c r="M52" s="6">
        <f>IF(M$2=M20,M$35,0)</f>
        <v>0</v>
      </c>
      <c r="N52" s="6">
        <f>IF(N$2=N20,N$35,0)</f>
        <v>1</v>
      </c>
      <c r="O52" s="6">
        <f>IF(O$2=O20,O$35,0)</f>
        <v>1</v>
      </c>
      <c r="P52" s="6">
        <f>IF(P$2=P20,P$35,0)</f>
        <v>1</v>
      </c>
      <c r="R52" s="1">
        <f>SUM(B52:Q52)</f>
        <v>7</v>
      </c>
    </row>
    <row r="53" spans="1:19" ht="14.25" customHeight="1" x14ac:dyDescent="0.25">
      <c r="A53" s="15">
        <v>18</v>
      </c>
      <c r="B53" s="6">
        <f>IF(B$2=B21,B$35,0)</f>
        <v>0</v>
      </c>
      <c r="C53" s="6">
        <f>IF(C$2=C21,C$35,0)</f>
        <v>0</v>
      </c>
      <c r="D53" s="6">
        <f>IF(D$2=D21,D$35,0)</f>
        <v>0</v>
      </c>
      <c r="E53" s="6">
        <f>IF(E$2=E21,E$35,0)</f>
        <v>1</v>
      </c>
      <c r="F53" s="6">
        <f>IF(F$2=F21,F$35,0)</f>
        <v>1</v>
      </c>
      <c r="G53" s="6">
        <f>IF(G$2=G21,G$35,0)</f>
        <v>0</v>
      </c>
      <c r="H53" s="6">
        <f>IF(H$2=H21,H$35,0)</f>
        <v>1</v>
      </c>
      <c r="I53" s="6">
        <f>IF(I$2=I21,I$35,0)</f>
        <v>1</v>
      </c>
      <c r="J53" s="6">
        <f>IF(J$2=J21,J$35,0)</f>
        <v>0</v>
      </c>
      <c r="K53" s="6">
        <f>IF(K$2=K21,K$35,0)</f>
        <v>0</v>
      </c>
      <c r="L53" s="6">
        <f>IF(L$2=L21,L$35,0)</f>
        <v>1</v>
      </c>
      <c r="M53" s="6">
        <f>IF(M$2=M21,M$35,0)</f>
        <v>1</v>
      </c>
      <c r="N53" s="6">
        <f>IF(N$2=N21,N$35,0)</f>
        <v>1</v>
      </c>
      <c r="O53" s="6">
        <f>IF(O$2=O21,O$35,0)</f>
        <v>1</v>
      </c>
      <c r="P53" s="6">
        <f>IF(P$2=P21,P$35,0)</f>
        <v>1</v>
      </c>
      <c r="R53" s="1">
        <f>SUM(B53:Q53)</f>
        <v>9</v>
      </c>
    </row>
    <row r="54" spans="1:19" ht="14.25" customHeight="1" x14ac:dyDescent="0.25">
      <c r="A54" s="15">
        <v>19</v>
      </c>
      <c r="B54" s="6">
        <f>IF(B$2=B22,B$35,0)</f>
        <v>0</v>
      </c>
      <c r="C54" s="6">
        <f>IF(C$2=C22,C$35,0)</f>
        <v>0</v>
      </c>
      <c r="D54" s="6">
        <f>IF(D$2=D22,D$35,0)</f>
        <v>0</v>
      </c>
      <c r="E54" s="6">
        <f>IF(E$2=E22,E$35,0)</f>
        <v>0</v>
      </c>
      <c r="F54" s="6">
        <f>IF(F$2=F22,F$35,0)</f>
        <v>0</v>
      </c>
      <c r="G54" s="6">
        <f>IF(G$2=G22,G$35,0)</f>
        <v>1</v>
      </c>
      <c r="H54" s="6">
        <f>IF(H$2=H22,H$35,0)</f>
        <v>0</v>
      </c>
      <c r="I54" s="6">
        <f>IF(I$2=I22,I$35,0)</f>
        <v>0</v>
      </c>
      <c r="J54" s="6">
        <f>IF(J$2=J22,J$35,0)</f>
        <v>0</v>
      </c>
      <c r="K54" s="6">
        <f>IF(K$2=K22,K$35,0)</f>
        <v>1</v>
      </c>
      <c r="L54" s="6">
        <f>IF(L$2=L22,L$35,0)</f>
        <v>1</v>
      </c>
      <c r="M54" s="6">
        <f>IF(M$2=M22,M$35,0)</f>
        <v>0</v>
      </c>
      <c r="N54" s="6">
        <f>IF(N$2=N22,N$35,0)</f>
        <v>0</v>
      </c>
      <c r="O54" s="6">
        <f>IF(O$2=O22,O$35,0)</f>
        <v>1</v>
      </c>
      <c r="P54" s="6">
        <f>IF(P$2=P22,P$35,0)</f>
        <v>1</v>
      </c>
      <c r="R54" s="13">
        <f>SUM(B54:Q54)</f>
        <v>5</v>
      </c>
    </row>
    <row r="55" spans="1:19" ht="14.25" customHeight="1" x14ac:dyDescent="0.25">
      <c r="A55" s="15">
        <v>20</v>
      </c>
      <c r="B55" s="6">
        <f>IF(B$2=B23,B$35,0)</f>
        <v>0</v>
      </c>
      <c r="C55" s="6">
        <f>IF(C$2=C23,C$35,0)</f>
        <v>0</v>
      </c>
      <c r="D55" s="6">
        <f>IF(D$2=D23,D$35,0)</f>
        <v>0</v>
      </c>
      <c r="E55" s="6">
        <f>IF(E$2=E23,E$35,0)</f>
        <v>0</v>
      </c>
      <c r="F55" s="6">
        <f>IF(F$2=F23,F$35,0)</f>
        <v>0</v>
      </c>
      <c r="G55" s="6">
        <f>IF(G$2=G23,G$35,0)</f>
        <v>1</v>
      </c>
      <c r="H55" s="6">
        <f>IF(H$2=H23,H$35,0)</f>
        <v>0</v>
      </c>
      <c r="I55" s="6">
        <f>IF(I$2=I23,I$35,0)</f>
        <v>0</v>
      </c>
      <c r="J55" s="6">
        <f>IF(J$2=J23,J$35,0)</f>
        <v>1</v>
      </c>
      <c r="K55" s="6">
        <f>IF(K$2=K23,K$35,0)</f>
        <v>0</v>
      </c>
      <c r="L55" s="6">
        <f>IF(L$2=L23,L$35,0)</f>
        <v>1</v>
      </c>
      <c r="M55" s="6">
        <f>IF(M$2=M23,M$35,0)</f>
        <v>0</v>
      </c>
      <c r="N55" s="6">
        <f>IF(N$2=N23,N$35,0)</f>
        <v>1</v>
      </c>
      <c r="O55" s="6">
        <f>IF(O$2=O23,O$35,0)</f>
        <v>1</v>
      </c>
      <c r="P55" s="6">
        <f>IF(P$2=P23,P$35,0)</f>
        <v>0</v>
      </c>
      <c r="R55" s="13">
        <f>SUM(B55:Q55)</f>
        <v>5</v>
      </c>
    </row>
    <row r="56" spans="1:19" ht="14.25" customHeight="1" x14ac:dyDescent="0.25">
      <c r="A56" s="15">
        <v>21</v>
      </c>
      <c r="B56" s="6">
        <f>IF(B$2=B24,B$35,0)</f>
        <v>1</v>
      </c>
      <c r="C56" s="6">
        <f>IF(C$2=C24,C$35,0)</f>
        <v>0</v>
      </c>
      <c r="D56" s="6">
        <f>IF(D$2=D24,D$35,0)</f>
        <v>1</v>
      </c>
      <c r="E56" s="6">
        <f>IF(E$2=E24,E$35,0)</f>
        <v>0</v>
      </c>
      <c r="F56" s="6">
        <f>IF(F$2=F24,F$35,0)</f>
        <v>0</v>
      </c>
      <c r="G56" s="6">
        <f>IF(G$2=G24,G$35,0)</f>
        <v>1</v>
      </c>
      <c r="H56" s="6">
        <f>IF(H$2=H24,H$35,0)</f>
        <v>0</v>
      </c>
      <c r="I56" s="6">
        <f>IF(I$2=I24,I$35,0)</f>
        <v>0</v>
      </c>
      <c r="J56" s="6">
        <f>IF(J$2=J24,J$35,0)</f>
        <v>1</v>
      </c>
      <c r="K56" s="6">
        <f>IF(K$2=K24,K$35,0)</f>
        <v>0</v>
      </c>
      <c r="L56" s="6">
        <f>IF(L$2=L24,L$35,0)</f>
        <v>1</v>
      </c>
      <c r="M56" s="6">
        <f>IF(M$2=M24,M$35,0)</f>
        <v>0</v>
      </c>
      <c r="N56" s="6">
        <f>IF(N$2=N24,N$35,0)</f>
        <v>0</v>
      </c>
      <c r="O56" s="6">
        <f>IF(O$2=O24,O$35,0)</f>
        <v>0</v>
      </c>
      <c r="P56" s="6">
        <f>IF(P$2=P24,P$35,0)</f>
        <v>1</v>
      </c>
      <c r="R56" s="13">
        <f>SUM(B56:Q56)</f>
        <v>6</v>
      </c>
    </row>
    <row r="57" spans="1:19" ht="14.25" customHeight="1" x14ac:dyDescent="0.25">
      <c r="A57" s="15">
        <v>22</v>
      </c>
      <c r="B57" s="6">
        <f>IF(B$2=B25,B$35,0)</f>
        <v>1</v>
      </c>
      <c r="C57" s="6">
        <f>IF(C$2=C25,C$35,0)</f>
        <v>1</v>
      </c>
      <c r="D57" s="6">
        <f>IF(D$2=D25,D$35,0)</f>
        <v>1</v>
      </c>
      <c r="E57" s="6">
        <f>IF(E$2=E25,E$35,0)</f>
        <v>1</v>
      </c>
      <c r="F57" s="6">
        <f>IF(F$2=F25,F$35,0)</f>
        <v>1</v>
      </c>
      <c r="G57" s="6">
        <f>IF(G$2=G25,G$35,0)</f>
        <v>1</v>
      </c>
      <c r="H57" s="6">
        <f>IF(H$2=H25,H$35,0)</f>
        <v>1</v>
      </c>
      <c r="I57" s="6">
        <f>IF(I$2=I25,I$35,0)</f>
        <v>0</v>
      </c>
      <c r="J57" s="6">
        <f>IF(J$2=J25,J$35,0)</f>
        <v>0</v>
      </c>
      <c r="K57" s="6">
        <f>IF(K$2=K25,K$35,0)</f>
        <v>0</v>
      </c>
      <c r="L57" s="6">
        <f>IF(L$2=L25,L$35,0)</f>
        <v>1</v>
      </c>
      <c r="M57" s="6">
        <f>IF(M$2=M25,M$35,0)</f>
        <v>0</v>
      </c>
      <c r="N57" s="6">
        <f>IF(N$2=N25,N$35,0)</f>
        <v>1</v>
      </c>
      <c r="O57" s="6">
        <f>IF(O$2=O25,O$35,0)</f>
        <v>1</v>
      </c>
      <c r="P57" s="6">
        <f>IF(P$2=P25,P$35,0)</f>
        <v>1</v>
      </c>
      <c r="R57" s="13">
        <f>SUM(B57:Q57)</f>
        <v>11</v>
      </c>
    </row>
    <row r="58" spans="1:19" ht="14.25" customHeight="1" x14ac:dyDescent="0.25">
      <c r="A58" s="15">
        <v>23</v>
      </c>
      <c r="B58" s="6">
        <f>IF(B$2=B26,B$35,0)</f>
        <v>0</v>
      </c>
      <c r="C58" s="6">
        <f>IF(C$2=C26,C$35,0)</f>
        <v>0</v>
      </c>
      <c r="D58" s="6">
        <f>IF(D$2=D26,D$35,0)</f>
        <v>1</v>
      </c>
      <c r="E58" s="6">
        <f>IF(E$2=E26,E$35,0)</f>
        <v>0</v>
      </c>
      <c r="F58" s="6">
        <f>IF(F$2=F26,F$35,0)</f>
        <v>1</v>
      </c>
      <c r="G58" s="6">
        <f>IF(G$2=G26,G$35,0)</f>
        <v>0</v>
      </c>
      <c r="H58" s="6">
        <f>IF(H$2=H26,H$35,0)</f>
        <v>0</v>
      </c>
      <c r="I58" s="6">
        <f>IF(I$2=I26,I$35,0)</f>
        <v>0</v>
      </c>
      <c r="J58" s="6">
        <f>IF(J$2=J26,J$35,0)</f>
        <v>1</v>
      </c>
      <c r="K58" s="6">
        <f>IF(K$2=K26,K$35,0)</f>
        <v>0</v>
      </c>
      <c r="L58" s="6">
        <f>IF(L$2=L26,L$35,0)</f>
        <v>1</v>
      </c>
      <c r="M58" s="6">
        <f>IF(M$2=M26,M$35,0)</f>
        <v>0</v>
      </c>
      <c r="N58" s="6">
        <f>IF(N$2=N26,N$35,0)</f>
        <v>0</v>
      </c>
      <c r="O58" s="6">
        <f>IF(O$2=O26,O$35,0)</f>
        <v>1</v>
      </c>
      <c r="P58" s="6">
        <f>IF(P$2=P26,P$35,0)</f>
        <v>1</v>
      </c>
      <c r="R58" s="13">
        <f>SUM(B58:Q58)</f>
        <v>6</v>
      </c>
    </row>
    <row r="59" spans="1:19" ht="14.25" customHeight="1" x14ac:dyDescent="0.25">
      <c r="A59" s="15">
        <v>24</v>
      </c>
      <c r="B59" s="6">
        <f>IF(B$2=B27,B$35,0)</f>
        <v>0</v>
      </c>
      <c r="C59" s="6">
        <f>IF(C$2=C27,C$35,0)</f>
        <v>0</v>
      </c>
      <c r="D59" s="6">
        <f>IF(D$2=D27,D$35,0)</f>
        <v>0</v>
      </c>
      <c r="E59" s="6">
        <f>IF(E$2=E27,E$35,0)</f>
        <v>0</v>
      </c>
      <c r="F59" s="6">
        <f>IF(F$2=F27,F$35,0)</f>
        <v>0</v>
      </c>
      <c r="G59" s="6">
        <f>IF(G$2=G27,G$35,0)</f>
        <v>1</v>
      </c>
      <c r="H59" s="6">
        <f>IF(H$2=H27,H$35,0)</f>
        <v>0</v>
      </c>
      <c r="I59" s="6">
        <f>IF(I$2=I27,I$35,0)</f>
        <v>0</v>
      </c>
      <c r="J59" s="6">
        <f>IF(J$2=J27,J$35,0)</f>
        <v>0</v>
      </c>
      <c r="K59" s="6">
        <f>IF(K$2=K27,K$35,0)</f>
        <v>0</v>
      </c>
      <c r="L59" s="6">
        <f>IF(L$2=L27,L$35,0)</f>
        <v>1</v>
      </c>
      <c r="M59" s="6">
        <f>IF(M$2=M27,M$35,0)</f>
        <v>0</v>
      </c>
      <c r="N59" s="6">
        <f>IF(N$2=N27,N$35,0)</f>
        <v>1</v>
      </c>
      <c r="O59" s="6">
        <f>IF(O$2=O27,O$35,0)</f>
        <v>1</v>
      </c>
      <c r="P59" s="6">
        <f>IF(P$2=P27,P$35,0)</f>
        <v>0</v>
      </c>
      <c r="R59" s="13">
        <f>SUM(B59:Q59)</f>
        <v>4</v>
      </c>
    </row>
    <row r="60" spans="1:19" ht="14.25" customHeight="1" x14ac:dyDescent="0.25">
      <c r="A60" s="15">
        <v>25</v>
      </c>
      <c r="B60" s="6">
        <f>IF(B$2=B28,B$35,0)</f>
        <v>1</v>
      </c>
      <c r="C60" s="6">
        <f>IF(C$2=C28,C$35,0)</f>
        <v>1</v>
      </c>
      <c r="D60" s="6">
        <f>IF(D$2=D28,D$35,0)</f>
        <v>0</v>
      </c>
      <c r="E60" s="6">
        <f>IF(E$2=E28,E$35,0)</f>
        <v>1</v>
      </c>
      <c r="F60" s="6">
        <f>IF(F$2=F28,F$35,0)</f>
        <v>0</v>
      </c>
      <c r="G60" s="6">
        <f>IF(G$2=G28,G$35,0)</f>
        <v>1</v>
      </c>
      <c r="H60" s="6">
        <f>IF(H$2=H28,H$35,0)</f>
        <v>0</v>
      </c>
      <c r="I60" s="6">
        <f>IF(I$2=I28,I$35,0)</f>
        <v>1</v>
      </c>
      <c r="J60" s="6">
        <f>IF(J$2=J28,J$35,0)</f>
        <v>0</v>
      </c>
      <c r="K60" s="6">
        <f>IF(K$2=K28,K$35,0)</f>
        <v>0</v>
      </c>
      <c r="L60" s="6">
        <f>IF(L$2=L28,L$35,0)</f>
        <v>1</v>
      </c>
      <c r="M60" s="6">
        <f>IF(M$2=M28,M$35,0)</f>
        <v>0</v>
      </c>
      <c r="N60" s="6">
        <f>IF(N$2=N28,N$35,0)</f>
        <v>0</v>
      </c>
      <c r="O60" s="6">
        <f>IF(O$2=O28,O$35,0)</f>
        <v>1</v>
      </c>
      <c r="P60" s="6">
        <f>IF(P$2=P28,P$35,0)</f>
        <v>1</v>
      </c>
      <c r="R60" s="13">
        <f>SUM(B60:Q60)</f>
        <v>8</v>
      </c>
    </row>
    <row r="61" spans="1:19" ht="14.25" customHeight="1" x14ac:dyDescent="0.25"/>
    <row r="62" spans="1:19" ht="14.25" customHeight="1" x14ac:dyDescent="0.25">
      <c r="A62" s="2" t="s">
        <v>5</v>
      </c>
      <c r="B62" s="7">
        <f>AVERAGE(B36:B61)/B$35</f>
        <v>0.44</v>
      </c>
      <c r="C62" s="7">
        <f>AVERAGE(C36:C61)/C$35</f>
        <v>0.2</v>
      </c>
      <c r="D62" s="7">
        <f>AVERAGE(D36:D61)/D$35</f>
        <v>0.36</v>
      </c>
      <c r="E62" s="7">
        <f>AVERAGE(E36:E61)/E$35</f>
        <v>0.32</v>
      </c>
      <c r="F62" s="7">
        <f>AVERAGE(F36:F61)/F$35</f>
        <v>0.36</v>
      </c>
      <c r="G62" s="7">
        <f>AVERAGE(G36:G61)/G$35</f>
        <v>0.84</v>
      </c>
      <c r="H62" s="7">
        <f>AVERAGE(H36:H61)/H$35</f>
        <v>0.12</v>
      </c>
      <c r="I62" s="7">
        <f>AVERAGE(I36:I61)/I$35</f>
        <v>0.48</v>
      </c>
      <c r="J62" s="7">
        <f>AVERAGE(J36:J61)/J$35</f>
        <v>0.32</v>
      </c>
      <c r="K62" s="7">
        <f>AVERAGE(K36:K61)/K$35</f>
        <v>0.16</v>
      </c>
      <c r="L62" s="7">
        <f>AVERAGE(L36:L61)/L$35</f>
        <v>0.76</v>
      </c>
      <c r="M62" s="7">
        <f>AVERAGE(M36:M61)/M$35</f>
        <v>0.36</v>
      </c>
      <c r="N62" s="7">
        <f>AVERAGE(N36:N61)/N$35</f>
        <v>0.56000000000000005</v>
      </c>
      <c r="O62" s="7">
        <f>AVERAGE(O36:O61)/O$35</f>
        <v>0.96</v>
      </c>
      <c r="P62" s="7">
        <f>AVERAGE(P36:P61)/P$35</f>
        <v>0.68</v>
      </c>
      <c r="R62" s="7">
        <f>AVERAGE(R36:R61)/R$35</f>
        <v>0.46133333333333332</v>
      </c>
      <c r="S62" s="9" t="s">
        <v>9</v>
      </c>
    </row>
    <row r="63" spans="1:19" ht="14.25" customHeight="1" x14ac:dyDescent="0.25">
      <c r="A63" s="2" t="s">
        <v>6</v>
      </c>
      <c r="B63" s="1">
        <f>_xlfn.VAR.P(B36:B61)</f>
        <v>0.24640000000000001</v>
      </c>
      <c r="C63" s="11">
        <f>_xlfn.VAR.P(C36:C61)</f>
        <v>0.16</v>
      </c>
      <c r="D63" s="11">
        <f>_xlfn.VAR.P(D36:D61)</f>
        <v>0.23039999999999999</v>
      </c>
      <c r="E63" s="11">
        <f>_xlfn.VAR.P(E36:E61)</f>
        <v>0.21759999999999999</v>
      </c>
      <c r="F63" s="11">
        <f>_xlfn.VAR.P(F36:F61)</f>
        <v>0.23039999999999999</v>
      </c>
      <c r="G63" s="14">
        <f>_xlfn.VAR.P(G36:G61)</f>
        <v>0.13439999999999999</v>
      </c>
      <c r="H63" s="14">
        <f>_xlfn.VAR.P(H36:H61)</f>
        <v>0.1056</v>
      </c>
      <c r="I63" s="14">
        <f>_xlfn.VAR.P(I36:I61)</f>
        <v>0.24959999999999999</v>
      </c>
      <c r="J63" s="15">
        <f>_xlfn.VAR.P(J36:J61)</f>
        <v>0.21759999999999999</v>
      </c>
      <c r="K63" s="15">
        <f>_xlfn.VAR.P(K36:K61)</f>
        <v>0.13439999999999999</v>
      </c>
      <c r="L63" s="15">
        <f>_xlfn.VAR.P(L36:L61)</f>
        <v>0.18240000000000001</v>
      </c>
      <c r="M63" s="15">
        <f>_xlfn.VAR.P(M36:M61)</f>
        <v>0.23039999999999999</v>
      </c>
      <c r="N63" s="15">
        <f>_xlfn.VAR.P(N36:N61)</f>
        <v>0.24640000000000001</v>
      </c>
      <c r="O63" s="15">
        <f>_xlfn.VAR.P(O36:O61)</f>
        <v>3.8399999999999997E-2</v>
      </c>
      <c r="P63" s="15">
        <f>_xlfn.VAR.P(P36:P61)</f>
        <v>0.21759999999999999</v>
      </c>
      <c r="R63" s="1">
        <f>VARP(R36:R61)</f>
        <v>2.6335999999999999</v>
      </c>
      <c r="S63" s="9" t="s">
        <v>8</v>
      </c>
    </row>
    <row r="64" spans="1:19" ht="14.25" customHeight="1" x14ac:dyDescent="0.25">
      <c r="A64" s="2" t="s">
        <v>13</v>
      </c>
      <c r="B64" s="8">
        <f>IF(R63,R64*(1-SUM(B63:Q63)/R63)/(R64-1),"")</f>
        <v>-8.4620725568477773E-2</v>
      </c>
      <c r="D64" s="1"/>
      <c r="E64" s="1"/>
      <c r="F64" s="1"/>
      <c r="G64" s="14"/>
      <c r="H64" s="14"/>
      <c r="I64" s="14"/>
      <c r="J64" s="15"/>
      <c r="K64" s="15"/>
      <c r="L64" s="15"/>
      <c r="M64" s="15"/>
      <c r="N64" s="15"/>
      <c r="O64" s="15"/>
      <c r="P64" s="15"/>
      <c r="R64" s="1">
        <f>COUNT(B35:Q35)</f>
        <v>15</v>
      </c>
      <c r="S64" s="9" t="s">
        <v>10</v>
      </c>
    </row>
    <row r="65" spans="1:16" ht="14.25" customHeight="1" x14ac:dyDescent="0.25">
      <c r="B65" s="18" t="s">
        <v>7</v>
      </c>
      <c r="C65" s="18"/>
      <c r="D65" s="18"/>
      <c r="E65" s="18"/>
      <c r="F65" s="18"/>
      <c r="G65" s="14"/>
      <c r="H65" s="14"/>
      <c r="I65" s="14"/>
      <c r="J65" s="15"/>
      <c r="K65" s="15"/>
      <c r="L65" s="15"/>
      <c r="M65" s="15"/>
      <c r="N65" s="15"/>
      <c r="O65" s="15"/>
      <c r="P65" s="15"/>
    </row>
    <row r="66" spans="1:16" ht="14.25" customHeight="1" x14ac:dyDescent="0.25">
      <c r="A66" s="1">
        <v>1</v>
      </c>
      <c r="B66" s="1">
        <f>$R36-B36</f>
        <v>7</v>
      </c>
      <c r="C66" s="1">
        <f>$R36-C36</f>
        <v>7</v>
      </c>
      <c r="D66" s="1">
        <f>$R36-D36</f>
        <v>7</v>
      </c>
      <c r="E66" s="1">
        <f>$R36-E36</f>
        <v>7</v>
      </c>
      <c r="F66" s="1">
        <f>$R36-F36</f>
        <v>6</v>
      </c>
      <c r="G66" s="14">
        <f>$R36-G36</f>
        <v>6</v>
      </c>
      <c r="H66" s="14">
        <f>$R36-H36</f>
        <v>7</v>
      </c>
      <c r="I66" s="14">
        <f>$R36-I36</f>
        <v>7</v>
      </c>
      <c r="J66" s="15">
        <f t="shared" ref="J66" si="0">$R36-J36</f>
        <v>6</v>
      </c>
      <c r="K66" s="15">
        <f>$R36-K36</f>
        <v>7</v>
      </c>
      <c r="L66" s="15">
        <f>$R36-L36</f>
        <v>6</v>
      </c>
      <c r="M66" s="15">
        <f>$R36-M36</f>
        <v>7</v>
      </c>
      <c r="N66" s="15">
        <f>$R36-N36</f>
        <v>6</v>
      </c>
      <c r="O66" s="15">
        <f>$R36-O36</f>
        <v>6</v>
      </c>
      <c r="P66" s="15">
        <f>$R36-P36</f>
        <v>6</v>
      </c>
    </row>
    <row r="67" spans="1:16" ht="14.25" customHeight="1" x14ac:dyDescent="0.25">
      <c r="A67" s="1">
        <v>2</v>
      </c>
      <c r="B67" s="1">
        <f>$R37-B37</f>
        <v>7</v>
      </c>
      <c r="C67" s="1">
        <f>$R37-C37</f>
        <v>8</v>
      </c>
      <c r="D67" s="1">
        <f>$R37-D37</f>
        <v>8</v>
      </c>
      <c r="E67" s="1">
        <f>$R37-E37</f>
        <v>7</v>
      </c>
      <c r="F67" s="1">
        <f>$R37-F37</f>
        <v>7</v>
      </c>
      <c r="G67" s="14">
        <f>$R37-G37</f>
        <v>7</v>
      </c>
      <c r="H67" s="14">
        <f>$R37-H37</f>
        <v>8</v>
      </c>
      <c r="I67" s="14">
        <f>$R37-I37</f>
        <v>7</v>
      </c>
      <c r="J67" s="15">
        <f t="shared" ref="J67" si="1">$R37-J37</f>
        <v>8</v>
      </c>
      <c r="K67" s="15">
        <f>$R37-K37</f>
        <v>7</v>
      </c>
      <c r="L67" s="15">
        <f>$R37-L37</f>
        <v>8</v>
      </c>
      <c r="M67" s="15">
        <f>$R37-M37</f>
        <v>7</v>
      </c>
      <c r="N67" s="15">
        <f>$R37-N37</f>
        <v>8</v>
      </c>
      <c r="O67" s="15">
        <f>$R37-O37</f>
        <v>7</v>
      </c>
      <c r="P67" s="15">
        <f>$R37-P37</f>
        <v>8</v>
      </c>
    </row>
    <row r="68" spans="1:16" ht="14.25" customHeight="1" x14ac:dyDescent="0.25">
      <c r="A68" s="1">
        <v>3</v>
      </c>
      <c r="B68" s="1">
        <f>$R38-B38</f>
        <v>8</v>
      </c>
      <c r="C68" s="1">
        <f>$R38-C38</f>
        <v>9</v>
      </c>
      <c r="D68" s="1">
        <f>$R38-D38</f>
        <v>8</v>
      </c>
      <c r="E68" s="1">
        <f>$R38-E38</f>
        <v>8</v>
      </c>
      <c r="F68" s="1">
        <f>$R38-F38</f>
        <v>8</v>
      </c>
      <c r="G68" s="14">
        <f>$R38-G38</f>
        <v>9</v>
      </c>
      <c r="H68" s="14">
        <f>$R38-H38</f>
        <v>9</v>
      </c>
      <c r="I68" s="14">
        <f>$R38-I38</f>
        <v>8</v>
      </c>
      <c r="J68" s="15">
        <f t="shared" ref="J68" si="2">$R38-J38</f>
        <v>9</v>
      </c>
      <c r="K68" s="15">
        <f>$R38-K38</f>
        <v>9</v>
      </c>
      <c r="L68" s="15">
        <f>$R38-L38</f>
        <v>8</v>
      </c>
      <c r="M68" s="15">
        <f>$R38-M38</f>
        <v>8</v>
      </c>
      <c r="N68" s="15">
        <f>$R38-N38</f>
        <v>9</v>
      </c>
      <c r="O68" s="15">
        <f>$R38-O38</f>
        <v>8</v>
      </c>
      <c r="P68" s="15">
        <f>$R38-P38</f>
        <v>8</v>
      </c>
    </row>
    <row r="69" spans="1:16" ht="14.25" customHeight="1" x14ac:dyDescent="0.25">
      <c r="A69" s="15">
        <v>4</v>
      </c>
      <c r="B69" s="1">
        <f>$R39-B39</f>
        <v>6</v>
      </c>
      <c r="C69" s="1">
        <f>$R39-C39</f>
        <v>6</v>
      </c>
      <c r="D69" s="1">
        <f>$R39-D39</f>
        <v>6</v>
      </c>
      <c r="E69" s="1">
        <f>$R39-E39</f>
        <v>6</v>
      </c>
      <c r="F69" s="1">
        <f>$R39-F39</f>
        <v>6</v>
      </c>
      <c r="G69" s="14">
        <f>$R39-G39</f>
        <v>5</v>
      </c>
      <c r="H69" s="14">
        <f>$R39-H39</f>
        <v>6</v>
      </c>
      <c r="I69" s="14">
        <f>$R39-I39</f>
        <v>5</v>
      </c>
      <c r="J69" s="15">
        <f t="shared" ref="J69" si="3">$R39-J39</f>
        <v>6</v>
      </c>
      <c r="K69" s="15">
        <f>$R39-K39</f>
        <v>6</v>
      </c>
      <c r="L69" s="15">
        <f>$R39-L39</f>
        <v>5</v>
      </c>
      <c r="M69" s="15">
        <f>$R39-M39</f>
        <v>6</v>
      </c>
      <c r="N69" s="15">
        <f>$R39-N39</f>
        <v>5</v>
      </c>
      <c r="O69" s="15">
        <f>$R39-O39</f>
        <v>5</v>
      </c>
      <c r="P69" s="15">
        <f>$R39-P39</f>
        <v>5</v>
      </c>
    </row>
    <row r="70" spans="1:16" ht="14.25" customHeight="1" x14ac:dyDescent="0.25">
      <c r="A70" s="15">
        <v>5</v>
      </c>
      <c r="B70" s="1">
        <f>$R40-B40</f>
        <v>7</v>
      </c>
      <c r="C70" s="1">
        <f>$R40-C40</f>
        <v>8</v>
      </c>
      <c r="D70" s="1">
        <f>$R40-D40</f>
        <v>8</v>
      </c>
      <c r="E70" s="1">
        <f>$R40-E40</f>
        <v>8</v>
      </c>
      <c r="F70" s="1">
        <f>$R40-F40</f>
        <v>7</v>
      </c>
      <c r="G70" s="14">
        <f>$R40-G40</f>
        <v>8</v>
      </c>
      <c r="H70" s="14">
        <f>$R40-H40</f>
        <v>7</v>
      </c>
      <c r="I70" s="14">
        <f>$R40-I40</f>
        <v>7</v>
      </c>
      <c r="J70" s="15">
        <f t="shared" ref="J70" si="4">$R40-J40</f>
        <v>8</v>
      </c>
      <c r="K70" s="15">
        <f>$R40-K40</f>
        <v>8</v>
      </c>
      <c r="L70" s="15">
        <f>$R40-L40</f>
        <v>7</v>
      </c>
      <c r="M70" s="15">
        <f>$R40-M40</f>
        <v>7</v>
      </c>
      <c r="N70" s="15">
        <f>$R40-N40</f>
        <v>7</v>
      </c>
      <c r="O70" s="15">
        <f>$R40-O40</f>
        <v>7</v>
      </c>
      <c r="P70" s="15">
        <f>$R40-P40</f>
        <v>8</v>
      </c>
    </row>
    <row r="71" spans="1:16" ht="14.25" customHeight="1" x14ac:dyDescent="0.25">
      <c r="A71" s="15">
        <v>6</v>
      </c>
      <c r="B71" s="1">
        <f>$R41-B41</f>
        <v>6</v>
      </c>
      <c r="C71" s="1">
        <f>$R41-C41</f>
        <v>7</v>
      </c>
      <c r="D71" s="1">
        <f>$R41-D41</f>
        <v>7</v>
      </c>
      <c r="E71" s="1">
        <f>$R41-E41</f>
        <v>7</v>
      </c>
      <c r="F71" s="1">
        <f>$R41-F41</f>
        <v>7</v>
      </c>
      <c r="G71" s="14">
        <f>$R41-G41</f>
        <v>6</v>
      </c>
      <c r="H71" s="14">
        <f>$R41-H41</f>
        <v>7</v>
      </c>
      <c r="I71" s="14">
        <f>$R41-I41</f>
        <v>6</v>
      </c>
      <c r="J71" s="15">
        <f t="shared" ref="J71" si="5">$R41-J41</f>
        <v>7</v>
      </c>
      <c r="K71" s="15">
        <f>$R41-K41</f>
        <v>7</v>
      </c>
      <c r="L71" s="15">
        <f>$R41-L41</f>
        <v>6</v>
      </c>
      <c r="M71" s="15">
        <f>$R41-M41</f>
        <v>6</v>
      </c>
      <c r="N71" s="15">
        <f>$R41-N41</f>
        <v>7</v>
      </c>
      <c r="O71" s="15">
        <f>$R41-O41</f>
        <v>6</v>
      </c>
      <c r="P71" s="15">
        <f>$R41-P41</f>
        <v>6</v>
      </c>
    </row>
    <row r="72" spans="1:16" ht="14.25" customHeight="1" x14ac:dyDescent="0.25">
      <c r="A72" s="15">
        <v>7</v>
      </c>
      <c r="B72" s="1">
        <f>$R42-B42</f>
        <v>5</v>
      </c>
      <c r="C72" s="1">
        <f>$R42-C42</f>
        <v>5</v>
      </c>
      <c r="D72" s="1">
        <f>$R42-D42</f>
        <v>5</v>
      </c>
      <c r="E72" s="1">
        <f>$R42-E42</f>
        <v>5</v>
      </c>
      <c r="F72" s="1">
        <f>$R42-F42</f>
        <v>5</v>
      </c>
      <c r="G72" s="14">
        <f>$R42-G42</f>
        <v>4</v>
      </c>
      <c r="H72" s="14">
        <f>$R42-H42</f>
        <v>5</v>
      </c>
      <c r="I72" s="14">
        <f>$R42-I42</f>
        <v>5</v>
      </c>
      <c r="J72" s="15">
        <f t="shared" ref="J72" si="6">$R42-J42</f>
        <v>5</v>
      </c>
      <c r="K72" s="15">
        <f>$R42-K42</f>
        <v>4</v>
      </c>
      <c r="L72" s="15">
        <f>$R42-L42</f>
        <v>4</v>
      </c>
      <c r="M72" s="15">
        <f>$R42-M42</f>
        <v>5</v>
      </c>
      <c r="N72" s="15">
        <f>$R42-N42</f>
        <v>5</v>
      </c>
      <c r="O72" s="15">
        <f>$R42-O42</f>
        <v>4</v>
      </c>
      <c r="P72" s="15">
        <f>$R42-P42</f>
        <v>4</v>
      </c>
    </row>
    <row r="73" spans="1:16" ht="14.25" customHeight="1" x14ac:dyDescent="0.25">
      <c r="A73" s="15">
        <v>8</v>
      </c>
      <c r="B73" s="1">
        <f>$R43-B43</f>
        <v>8</v>
      </c>
      <c r="C73" s="1">
        <f>$R43-C43</f>
        <v>9</v>
      </c>
      <c r="D73" s="1">
        <f>$R43-D43</f>
        <v>8</v>
      </c>
      <c r="E73" s="1">
        <f>$R43-E43</f>
        <v>8</v>
      </c>
      <c r="F73" s="1">
        <f>$R43-F43</f>
        <v>9</v>
      </c>
      <c r="G73" s="14">
        <f>$R43-G43</f>
        <v>8</v>
      </c>
      <c r="H73" s="14">
        <f>$R43-H43</f>
        <v>9</v>
      </c>
      <c r="I73" s="14">
        <f>$R43-I43</f>
        <v>9</v>
      </c>
      <c r="J73" s="15">
        <f t="shared" ref="J73" si="7">$R43-J43</f>
        <v>9</v>
      </c>
      <c r="K73" s="15">
        <f>$R43-K43</f>
        <v>9</v>
      </c>
      <c r="L73" s="15">
        <f>$R43-L43</f>
        <v>8</v>
      </c>
      <c r="M73" s="15">
        <f>$R43-M43</f>
        <v>8</v>
      </c>
      <c r="N73" s="15">
        <f>$R43-N43</f>
        <v>8</v>
      </c>
      <c r="O73" s="15">
        <f>$R43-O43</f>
        <v>8</v>
      </c>
      <c r="P73" s="15">
        <f>$R43-P43</f>
        <v>8</v>
      </c>
    </row>
    <row r="74" spans="1:16" ht="14.25" customHeight="1" x14ac:dyDescent="0.25">
      <c r="A74" s="15">
        <v>9</v>
      </c>
      <c r="B74" s="1">
        <f>$R44-B44</f>
        <v>6</v>
      </c>
      <c r="C74" s="1">
        <f>$R44-C44</f>
        <v>6</v>
      </c>
      <c r="D74" s="1">
        <f>$R44-D44</f>
        <v>6</v>
      </c>
      <c r="E74" s="1">
        <f>$R44-E44</f>
        <v>7</v>
      </c>
      <c r="F74" s="1">
        <f>$R44-F44</f>
        <v>7</v>
      </c>
      <c r="G74" s="14">
        <f>$R44-G44</f>
        <v>6</v>
      </c>
      <c r="H74" s="14">
        <f>$R44-H44</f>
        <v>7</v>
      </c>
      <c r="I74" s="14">
        <f>$R44-I44</f>
        <v>7</v>
      </c>
      <c r="J74" s="15">
        <f t="shared" ref="J74" si="8">$R44-J44</f>
        <v>7</v>
      </c>
      <c r="K74" s="15">
        <f>$R44-K44</f>
        <v>7</v>
      </c>
      <c r="L74" s="15">
        <f>$R44-L44</f>
        <v>6</v>
      </c>
      <c r="M74" s="15">
        <f>$R44-M44</f>
        <v>7</v>
      </c>
      <c r="N74" s="15">
        <f>$R44-N44</f>
        <v>7</v>
      </c>
      <c r="O74" s="15">
        <f>$R44-O44</f>
        <v>6</v>
      </c>
      <c r="P74" s="15">
        <f>$R44-P44</f>
        <v>6</v>
      </c>
    </row>
    <row r="75" spans="1:16" ht="14.25" customHeight="1" x14ac:dyDescent="0.25">
      <c r="A75" s="15">
        <v>10</v>
      </c>
      <c r="B75" s="1">
        <f>$R45-B45</f>
        <v>6</v>
      </c>
      <c r="C75" s="1">
        <f>$R45-C45</f>
        <v>7</v>
      </c>
      <c r="D75" s="1">
        <f>$R45-D45</f>
        <v>7</v>
      </c>
      <c r="E75" s="1">
        <f>$R45-E45</f>
        <v>7</v>
      </c>
      <c r="F75" s="1">
        <f>$R45-F45</f>
        <v>7</v>
      </c>
      <c r="G75" s="14">
        <f>$R45-G45</f>
        <v>6</v>
      </c>
      <c r="H75" s="14">
        <f>$R45-H45</f>
        <v>7</v>
      </c>
      <c r="I75" s="14">
        <f>$R45-I45</f>
        <v>7</v>
      </c>
      <c r="J75" s="15">
        <f t="shared" ref="J75" si="9">$R45-J45</f>
        <v>6</v>
      </c>
      <c r="K75" s="15">
        <f>$R45-K45</f>
        <v>6</v>
      </c>
      <c r="L75" s="15">
        <f>$R45-L45</f>
        <v>6</v>
      </c>
      <c r="M75" s="15">
        <f>$R45-M45</f>
        <v>7</v>
      </c>
      <c r="N75" s="15">
        <f>$R45-N45</f>
        <v>6</v>
      </c>
      <c r="O75" s="15">
        <f>$R45-O45</f>
        <v>6</v>
      </c>
      <c r="P75" s="15">
        <f>$R45-P45</f>
        <v>7</v>
      </c>
    </row>
    <row r="76" spans="1:16" ht="14.25" customHeight="1" x14ac:dyDescent="0.25">
      <c r="A76" s="15">
        <v>11</v>
      </c>
      <c r="B76" s="1">
        <f>$R46-B46</f>
        <v>5</v>
      </c>
      <c r="C76" s="1">
        <f>$R46-C46</f>
        <v>5</v>
      </c>
      <c r="D76" s="1">
        <f>$R46-D46</f>
        <v>5</v>
      </c>
      <c r="E76" s="1">
        <f>$R46-E46</f>
        <v>5</v>
      </c>
      <c r="F76" s="1">
        <f>$R46-F46</f>
        <v>4</v>
      </c>
      <c r="G76" s="14">
        <f>$R46-G46</f>
        <v>4</v>
      </c>
      <c r="H76" s="14">
        <f>$R46-H46</f>
        <v>5</v>
      </c>
      <c r="I76" s="14">
        <f>$R46-I46</f>
        <v>4</v>
      </c>
      <c r="J76" s="15">
        <f t="shared" ref="J76" si="10">$R46-J46</f>
        <v>4</v>
      </c>
      <c r="K76" s="15">
        <f>$R46-K46</f>
        <v>5</v>
      </c>
      <c r="L76" s="15">
        <f>$R46-L46</f>
        <v>5</v>
      </c>
      <c r="M76" s="15">
        <f>$R46-M46</f>
        <v>5</v>
      </c>
      <c r="N76" s="15">
        <f>$R46-N46</f>
        <v>5</v>
      </c>
      <c r="O76" s="15">
        <f>$R46-O46</f>
        <v>4</v>
      </c>
      <c r="P76" s="15">
        <f>$R46-P46</f>
        <v>5</v>
      </c>
    </row>
    <row r="77" spans="1:16" ht="14.25" customHeight="1" x14ac:dyDescent="0.25">
      <c r="A77" s="15">
        <v>12</v>
      </c>
      <c r="B77" s="1">
        <f>$R47-B47</f>
        <v>9</v>
      </c>
      <c r="C77" s="1">
        <f>$R47-C47</f>
        <v>9</v>
      </c>
      <c r="D77" s="1">
        <f>$R47-D47</f>
        <v>8</v>
      </c>
      <c r="E77" s="1">
        <f>$R47-E47</f>
        <v>8</v>
      </c>
      <c r="F77" s="1">
        <f>$R47-F47</f>
        <v>8</v>
      </c>
      <c r="G77" s="14">
        <f>$R47-G47</f>
        <v>8</v>
      </c>
      <c r="H77" s="14">
        <f>$R47-H47</f>
        <v>9</v>
      </c>
      <c r="I77" s="14">
        <f>$R47-I47</f>
        <v>8</v>
      </c>
      <c r="J77" s="15">
        <f t="shared" ref="J77" si="11">$R47-J47</f>
        <v>9</v>
      </c>
      <c r="K77" s="15">
        <f>$R47-K47</f>
        <v>9</v>
      </c>
      <c r="L77" s="15">
        <f>$R47-L47</f>
        <v>9</v>
      </c>
      <c r="M77" s="15">
        <f>$R47-M47</f>
        <v>8</v>
      </c>
      <c r="N77" s="15">
        <f>$R47-N47</f>
        <v>8</v>
      </c>
      <c r="O77" s="15">
        <f>$R47-O47</f>
        <v>8</v>
      </c>
      <c r="P77" s="15">
        <f>$R47-P47</f>
        <v>8</v>
      </c>
    </row>
    <row r="78" spans="1:16" ht="14.25" customHeight="1" x14ac:dyDescent="0.25">
      <c r="A78" s="15">
        <v>13</v>
      </c>
      <c r="B78" s="1">
        <f>$R48-B48</f>
        <v>6</v>
      </c>
      <c r="C78" s="1">
        <f>$R48-C48</f>
        <v>6</v>
      </c>
      <c r="D78" s="1">
        <f>$R48-D48</f>
        <v>6</v>
      </c>
      <c r="E78" s="1">
        <f>$R48-E48</f>
        <v>6</v>
      </c>
      <c r="F78" s="1">
        <f>$R48-F48</f>
        <v>6</v>
      </c>
      <c r="G78" s="14">
        <f>$R48-G48</f>
        <v>5</v>
      </c>
      <c r="H78" s="14">
        <f>$R48-H48</f>
        <v>6</v>
      </c>
      <c r="I78" s="14">
        <f>$R48-I48</f>
        <v>5</v>
      </c>
      <c r="J78" s="15">
        <f t="shared" ref="J78" si="12">$R48-J48</f>
        <v>6</v>
      </c>
      <c r="K78" s="15">
        <f>$R48-K48</f>
        <v>6</v>
      </c>
      <c r="L78" s="15">
        <f>$R48-L48</f>
        <v>5</v>
      </c>
      <c r="M78" s="15">
        <f>$R48-M48</f>
        <v>6</v>
      </c>
      <c r="N78" s="15">
        <f>$R48-N48</f>
        <v>5</v>
      </c>
      <c r="O78" s="15">
        <f>$R48-O48</f>
        <v>5</v>
      </c>
      <c r="P78" s="15">
        <f>$R48-P48</f>
        <v>5</v>
      </c>
    </row>
    <row r="79" spans="1:16" ht="14.25" customHeight="1" x14ac:dyDescent="0.25">
      <c r="A79" s="15">
        <v>14</v>
      </c>
      <c r="B79" s="1">
        <f>$R49-B49</f>
        <v>6</v>
      </c>
      <c r="C79" s="1">
        <f>$R49-C49</f>
        <v>5</v>
      </c>
      <c r="D79" s="1">
        <f>$R49-D49</f>
        <v>5</v>
      </c>
      <c r="E79" s="1">
        <f>$R49-E49</f>
        <v>6</v>
      </c>
      <c r="F79" s="1">
        <f>$R49-F49</f>
        <v>6</v>
      </c>
      <c r="G79" s="14">
        <f>$R49-G49</f>
        <v>5</v>
      </c>
      <c r="H79" s="14">
        <f>$R49-H49</f>
        <v>6</v>
      </c>
      <c r="I79" s="14">
        <f>$R49-I49</f>
        <v>6</v>
      </c>
      <c r="J79" s="15">
        <f t="shared" ref="J79" si="13">$R49-J49</f>
        <v>6</v>
      </c>
      <c r="K79" s="15">
        <f>$R49-K49</f>
        <v>6</v>
      </c>
      <c r="L79" s="15">
        <f>$R49-L49</f>
        <v>5</v>
      </c>
      <c r="M79" s="15">
        <f>$R49-M49</f>
        <v>5</v>
      </c>
      <c r="N79" s="15">
        <f>$R49-N49</f>
        <v>6</v>
      </c>
      <c r="O79" s="15">
        <f>$R49-O49</f>
        <v>5</v>
      </c>
      <c r="P79" s="15">
        <f>$R49-P49</f>
        <v>6</v>
      </c>
    </row>
    <row r="80" spans="1:16" ht="14.25" customHeight="1" x14ac:dyDescent="0.25">
      <c r="A80" s="15">
        <v>15</v>
      </c>
      <c r="B80" s="1">
        <f>$R50-B50</f>
        <v>7</v>
      </c>
      <c r="C80" s="1">
        <f>$R50-C50</f>
        <v>7</v>
      </c>
      <c r="D80" s="1">
        <f>$R50-D50</f>
        <v>6</v>
      </c>
      <c r="E80" s="1">
        <f>$R50-E50</f>
        <v>6</v>
      </c>
      <c r="F80" s="1">
        <f>$R50-F50</f>
        <v>7</v>
      </c>
      <c r="G80" s="14">
        <f>$R50-G50</f>
        <v>6</v>
      </c>
      <c r="H80" s="14">
        <f>$R50-H50</f>
        <v>7</v>
      </c>
      <c r="I80" s="14">
        <f>$R50-I50</f>
        <v>6</v>
      </c>
      <c r="J80" s="15">
        <f t="shared" ref="J80" si="14">$R50-J50</f>
        <v>7</v>
      </c>
      <c r="K80" s="15">
        <f>$R50-K50</f>
        <v>7</v>
      </c>
      <c r="L80" s="15">
        <f>$R50-L50</f>
        <v>7</v>
      </c>
      <c r="M80" s="15">
        <f>$R50-M50</f>
        <v>6</v>
      </c>
      <c r="N80" s="15">
        <f>$R50-N50</f>
        <v>6</v>
      </c>
      <c r="O80" s="15">
        <f>$R50-O50</f>
        <v>6</v>
      </c>
      <c r="P80" s="15">
        <f>$R50-P50</f>
        <v>7</v>
      </c>
    </row>
    <row r="81" spans="1:19" ht="14.25" customHeight="1" x14ac:dyDescent="0.25">
      <c r="A81" s="15">
        <v>16</v>
      </c>
      <c r="B81" s="1">
        <f>$R51-B51</f>
        <v>6</v>
      </c>
      <c r="C81" s="1">
        <f>$R51-C51</f>
        <v>6</v>
      </c>
      <c r="D81" s="1">
        <f>$R51-D51</f>
        <v>6</v>
      </c>
      <c r="E81" s="1">
        <f>$R51-E51</f>
        <v>6</v>
      </c>
      <c r="F81" s="1">
        <f>$R51-F51</f>
        <v>6</v>
      </c>
      <c r="G81" s="14">
        <f>$R51-G51</f>
        <v>5</v>
      </c>
      <c r="H81" s="14">
        <f>$R51-H51</f>
        <v>6</v>
      </c>
      <c r="I81" s="14">
        <f>$R51-I51</f>
        <v>5</v>
      </c>
      <c r="J81" s="15">
        <f t="shared" ref="J81" si="15">$R51-J51</f>
        <v>5</v>
      </c>
      <c r="K81" s="15">
        <f>$R51-K51</f>
        <v>6</v>
      </c>
      <c r="L81" s="15">
        <f>$R51-L51</f>
        <v>6</v>
      </c>
      <c r="M81" s="15">
        <f>$R51-M51</f>
        <v>6</v>
      </c>
      <c r="N81" s="15">
        <f>$R51-N51</f>
        <v>5</v>
      </c>
      <c r="O81" s="15">
        <f>$R51-O51</f>
        <v>5</v>
      </c>
      <c r="P81" s="15">
        <f>$R51-P51</f>
        <v>5</v>
      </c>
    </row>
    <row r="82" spans="1:19" ht="14.25" customHeight="1" x14ac:dyDescent="0.25">
      <c r="A82" s="15">
        <v>17</v>
      </c>
      <c r="B82" s="1">
        <f>$R52-B52</f>
        <v>6</v>
      </c>
      <c r="C82" s="1">
        <f>$R52-C52</f>
        <v>6</v>
      </c>
      <c r="D82" s="1">
        <f>$R52-D52</f>
        <v>7</v>
      </c>
      <c r="E82" s="1">
        <f>$R52-E52</f>
        <v>7</v>
      </c>
      <c r="F82" s="1">
        <f>$R52-F52</f>
        <v>7</v>
      </c>
      <c r="G82" s="14">
        <f>$R52-G52</f>
        <v>6</v>
      </c>
      <c r="H82" s="14">
        <f>$R52-H52</f>
        <v>7</v>
      </c>
      <c r="I82" s="14">
        <f>$R52-I52</f>
        <v>7</v>
      </c>
      <c r="J82" s="15">
        <f t="shared" ref="J82" si="16">$R52-J52</f>
        <v>6</v>
      </c>
      <c r="K82" s="15">
        <f>$R52-K52</f>
        <v>7</v>
      </c>
      <c r="L82" s="15">
        <f>$R52-L52</f>
        <v>7</v>
      </c>
      <c r="M82" s="15">
        <f>$R52-M52</f>
        <v>7</v>
      </c>
      <c r="N82" s="15">
        <f>$R52-N52</f>
        <v>6</v>
      </c>
      <c r="O82" s="15">
        <f>$R52-O52</f>
        <v>6</v>
      </c>
      <c r="P82" s="15">
        <f>$R52-P52</f>
        <v>6</v>
      </c>
    </row>
    <row r="83" spans="1:19" ht="14.25" customHeight="1" x14ac:dyDescent="0.25">
      <c r="A83" s="15">
        <v>18</v>
      </c>
      <c r="B83" s="1">
        <f>$R53-B53</f>
        <v>9</v>
      </c>
      <c r="C83" s="1">
        <f>$R53-C53</f>
        <v>9</v>
      </c>
      <c r="D83" s="1">
        <f>$R53-D53</f>
        <v>9</v>
      </c>
      <c r="E83" s="1">
        <f>$R53-E53</f>
        <v>8</v>
      </c>
      <c r="F83" s="1">
        <f>$R53-F53</f>
        <v>8</v>
      </c>
      <c r="G83" s="14">
        <f>$R53-G53</f>
        <v>9</v>
      </c>
      <c r="H83" s="14">
        <f>$R53-H53</f>
        <v>8</v>
      </c>
      <c r="I83" s="14">
        <f>$R53-I53</f>
        <v>8</v>
      </c>
      <c r="J83" s="15">
        <f t="shared" ref="J83" si="17">$R53-J53</f>
        <v>9</v>
      </c>
      <c r="K83" s="15">
        <f>$R53-K53</f>
        <v>9</v>
      </c>
      <c r="L83" s="15">
        <f>$R53-L53</f>
        <v>8</v>
      </c>
      <c r="M83" s="15">
        <f>$R53-M53</f>
        <v>8</v>
      </c>
      <c r="N83" s="15">
        <f>$R53-N53</f>
        <v>8</v>
      </c>
      <c r="O83" s="15">
        <f>$R53-O53</f>
        <v>8</v>
      </c>
      <c r="P83" s="15">
        <f>$R53-P53</f>
        <v>8</v>
      </c>
    </row>
    <row r="84" spans="1:19" ht="14.25" customHeight="1" x14ac:dyDescent="0.25">
      <c r="A84" s="15">
        <v>19</v>
      </c>
      <c r="B84" s="13">
        <f>$R54-B54</f>
        <v>5</v>
      </c>
      <c r="C84" s="13">
        <f>$R54-C54</f>
        <v>5</v>
      </c>
      <c r="D84" s="13">
        <f>$R54-D54</f>
        <v>5</v>
      </c>
      <c r="E84" s="13">
        <f>$R54-E54</f>
        <v>5</v>
      </c>
      <c r="F84" s="13">
        <f>$R54-F54</f>
        <v>5</v>
      </c>
      <c r="G84" s="14">
        <f>$R54-G54</f>
        <v>4</v>
      </c>
      <c r="H84" s="14">
        <f>$R54-H54</f>
        <v>5</v>
      </c>
      <c r="I84" s="14">
        <f>$R54-I54</f>
        <v>5</v>
      </c>
      <c r="J84" s="15">
        <f t="shared" ref="J84" si="18">$R54-J54</f>
        <v>5</v>
      </c>
      <c r="K84" s="15">
        <f>$R54-K54</f>
        <v>4</v>
      </c>
      <c r="L84" s="15">
        <f>$R54-L54</f>
        <v>4</v>
      </c>
      <c r="M84" s="15">
        <f>$R54-M54</f>
        <v>5</v>
      </c>
      <c r="N84" s="15">
        <f>$R54-N54</f>
        <v>5</v>
      </c>
      <c r="O84" s="15">
        <f>$R54-O54</f>
        <v>4</v>
      </c>
      <c r="P84" s="15">
        <f>$R54-P54</f>
        <v>4</v>
      </c>
    </row>
    <row r="85" spans="1:19" ht="14.25" customHeight="1" x14ac:dyDescent="0.25">
      <c r="A85" s="15">
        <v>20</v>
      </c>
      <c r="B85" s="13">
        <f>$R55-B55</f>
        <v>5</v>
      </c>
      <c r="C85" s="13">
        <f>$R55-C55</f>
        <v>5</v>
      </c>
      <c r="D85" s="13">
        <f>$R55-D55</f>
        <v>5</v>
      </c>
      <c r="E85" s="13">
        <f>$R55-E55</f>
        <v>5</v>
      </c>
      <c r="F85" s="13">
        <f>$R55-F55</f>
        <v>5</v>
      </c>
      <c r="G85" s="14">
        <f>$R55-G55</f>
        <v>4</v>
      </c>
      <c r="H85" s="14">
        <f>$R55-H55</f>
        <v>5</v>
      </c>
      <c r="I85" s="14">
        <f>$R55-I55</f>
        <v>5</v>
      </c>
      <c r="J85" s="15">
        <f t="shared" ref="J85" si="19">$R55-J55</f>
        <v>4</v>
      </c>
      <c r="K85" s="15">
        <f>$R55-K55</f>
        <v>5</v>
      </c>
      <c r="L85" s="15">
        <f>$R55-L55</f>
        <v>4</v>
      </c>
      <c r="M85" s="15">
        <f>$R55-M55</f>
        <v>5</v>
      </c>
      <c r="N85" s="15">
        <f>$R55-N55</f>
        <v>4</v>
      </c>
      <c r="O85" s="15">
        <f>$R55-O55</f>
        <v>4</v>
      </c>
      <c r="P85" s="15">
        <f>$R55-P55</f>
        <v>5</v>
      </c>
    </row>
    <row r="86" spans="1:19" ht="14.25" customHeight="1" x14ac:dyDescent="0.25">
      <c r="A86" s="15">
        <v>21</v>
      </c>
      <c r="B86" s="13">
        <f>$R56-B56</f>
        <v>5</v>
      </c>
      <c r="C86" s="13">
        <f>$R56-C56</f>
        <v>6</v>
      </c>
      <c r="D86" s="13">
        <f>$R56-D56</f>
        <v>5</v>
      </c>
      <c r="E86" s="13">
        <f>$R56-E56</f>
        <v>6</v>
      </c>
      <c r="F86" s="13">
        <f>$R56-F56</f>
        <v>6</v>
      </c>
      <c r="G86" s="14">
        <f>$R56-G56</f>
        <v>5</v>
      </c>
      <c r="H86" s="14">
        <f>$R56-H56</f>
        <v>6</v>
      </c>
      <c r="I86" s="14">
        <f>$R56-I56</f>
        <v>6</v>
      </c>
      <c r="J86" s="15">
        <f t="shared" ref="J86" si="20">$R56-J56</f>
        <v>5</v>
      </c>
      <c r="K86" s="15">
        <f>$R56-K56</f>
        <v>6</v>
      </c>
      <c r="L86" s="15">
        <f>$R56-L56</f>
        <v>5</v>
      </c>
      <c r="M86" s="15">
        <f>$R56-M56</f>
        <v>6</v>
      </c>
      <c r="N86" s="15">
        <f>$R56-N56</f>
        <v>6</v>
      </c>
      <c r="O86" s="15">
        <f>$R56-O56</f>
        <v>6</v>
      </c>
      <c r="P86" s="15">
        <f>$R56-P56</f>
        <v>5</v>
      </c>
    </row>
    <row r="87" spans="1:19" ht="14.25" customHeight="1" x14ac:dyDescent="0.25">
      <c r="A87" s="15">
        <v>22</v>
      </c>
      <c r="B87" s="13">
        <f>$R57-B57</f>
        <v>10</v>
      </c>
      <c r="C87" s="13">
        <f>$R57-C57</f>
        <v>10</v>
      </c>
      <c r="D87" s="13">
        <f>$R57-D57</f>
        <v>10</v>
      </c>
      <c r="E87" s="13">
        <f>$R57-E57</f>
        <v>10</v>
      </c>
      <c r="F87" s="13">
        <f>$R57-F57</f>
        <v>10</v>
      </c>
      <c r="G87" s="14">
        <f>$R57-G57</f>
        <v>10</v>
      </c>
      <c r="H87" s="14">
        <f>$R57-H57</f>
        <v>10</v>
      </c>
      <c r="I87" s="14">
        <f>$R57-I57</f>
        <v>11</v>
      </c>
      <c r="J87" s="15">
        <f t="shared" ref="J87" si="21">$R57-J57</f>
        <v>11</v>
      </c>
      <c r="K87" s="15">
        <f>$R57-K57</f>
        <v>11</v>
      </c>
      <c r="L87" s="15">
        <f>$R57-L57</f>
        <v>10</v>
      </c>
      <c r="M87" s="15">
        <f>$R57-M57</f>
        <v>11</v>
      </c>
      <c r="N87" s="15">
        <f>$R57-N57</f>
        <v>10</v>
      </c>
      <c r="O87" s="15">
        <f>$R57-O57</f>
        <v>10</v>
      </c>
      <c r="P87" s="15">
        <f>$R57-P57</f>
        <v>10</v>
      </c>
    </row>
    <row r="88" spans="1:19" ht="14.25" customHeight="1" x14ac:dyDescent="0.25">
      <c r="A88" s="15">
        <v>23</v>
      </c>
      <c r="B88" s="13">
        <f>$R58-B58</f>
        <v>6</v>
      </c>
      <c r="C88" s="13">
        <f>$R58-C58</f>
        <v>6</v>
      </c>
      <c r="D88" s="13">
        <f>$R58-D58</f>
        <v>5</v>
      </c>
      <c r="E88" s="13">
        <f>$R58-E58</f>
        <v>6</v>
      </c>
      <c r="F88" s="13">
        <f>$R58-F58</f>
        <v>5</v>
      </c>
      <c r="G88" s="14">
        <f>$R58-G58</f>
        <v>6</v>
      </c>
      <c r="H88" s="14">
        <f>$R58-H58</f>
        <v>6</v>
      </c>
      <c r="I88" s="14">
        <f>$R58-I58</f>
        <v>6</v>
      </c>
      <c r="J88" s="15">
        <f t="shared" ref="J88" si="22">$R58-J58</f>
        <v>5</v>
      </c>
      <c r="K88" s="15">
        <f>$R58-K58</f>
        <v>6</v>
      </c>
      <c r="L88" s="15">
        <f>$R58-L58</f>
        <v>5</v>
      </c>
      <c r="M88" s="15">
        <f>$R58-M58</f>
        <v>6</v>
      </c>
      <c r="N88" s="15">
        <f>$R58-N58</f>
        <v>6</v>
      </c>
      <c r="O88" s="15">
        <f>$R58-O58</f>
        <v>5</v>
      </c>
      <c r="P88" s="15">
        <f>$R58-P58</f>
        <v>5</v>
      </c>
    </row>
    <row r="89" spans="1:19" ht="14.25" customHeight="1" x14ac:dyDescent="0.25">
      <c r="A89" s="15">
        <v>24</v>
      </c>
      <c r="B89" s="13">
        <f>$R59-B59</f>
        <v>4</v>
      </c>
      <c r="C89" s="13">
        <f>$R59-C59</f>
        <v>4</v>
      </c>
      <c r="D89" s="13">
        <f>$R59-D59</f>
        <v>4</v>
      </c>
      <c r="E89" s="13">
        <f>$R59-E59</f>
        <v>4</v>
      </c>
      <c r="F89" s="13">
        <f>$R59-F59</f>
        <v>4</v>
      </c>
      <c r="G89" s="14">
        <f>$R59-G59</f>
        <v>3</v>
      </c>
      <c r="H89" s="14">
        <f>$R59-H59</f>
        <v>4</v>
      </c>
      <c r="I89" s="14">
        <f>$R59-I59</f>
        <v>4</v>
      </c>
      <c r="J89" s="15">
        <f t="shared" ref="J89" si="23">$R59-J59</f>
        <v>4</v>
      </c>
      <c r="K89" s="15">
        <f>$R59-K59</f>
        <v>4</v>
      </c>
      <c r="L89" s="15">
        <f>$R59-L59</f>
        <v>3</v>
      </c>
      <c r="M89" s="15">
        <f>$R59-M59</f>
        <v>4</v>
      </c>
      <c r="N89" s="15">
        <f>$R59-N59</f>
        <v>3</v>
      </c>
      <c r="O89" s="15">
        <f>$R59-O59</f>
        <v>3</v>
      </c>
      <c r="P89" s="15">
        <f>$R59-P59</f>
        <v>4</v>
      </c>
    </row>
    <row r="90" spans="1:19" ht="14.25" customHeight="1" x14ac:dyDescent="0.25">
      <c r="A90" s="15">
        <v>25</v>
      </c>
      <c r="B90" s="13">
        <f>$R60-B60</f>
        <v>7</v>
      </c>
      <c r="C90" s="13">
        <f>$R60-C60</f>
        <v>7</v>
      </c>
      <c r="D90" s="13">
        <f>$R60-D60</f>
        <v>8</v>
      </c>
      <c r="E90" s="13">
        <f>$R60-E60</f>
        <v>7</v>
      </c>
      <c r="F90" s="13">
        <f>$R60-F60</f>
        <v>8</v>
      </c>
      <c r="G90" s="14">
        <f>$R60-G60</f>
        <v>7</v>
      </c>
      <c r="H90" s="14">
        <f>$R60-H60</f>
        <v>8</v>
      </c>
      <c r="I90" s="14">
        <f>$R60-I60</f>
        <v>7</v>
      </c>
      <c r="J90" s="15">
        <f t="shared" ref="J90" si="24">$R60-J60</f>
        <v>8</v>
      </c>
      <c r="K90" s="15">
        <f>$R60-K60</f>
        <v>8</v>
      </c>
      <c r="L90" s="15">
        <f>$R60-L60</f>
        <v>7</v>
      </c>
      <c r="M90" s="15">
        <f>$R60-M60</f>
        <v>8</v>
      </c>
      <c r="N90" s="15">
        <f>$R60-N60</f>
        <v>8</v>
      </c>
      <c r="O90" s="15">
        <f>$R60-O60</f>
        <v>7</v>
      </c>
      <c r="P90" s="15">
        <f>$R60-P60</f>
        <v>7</v>
      </c>
    </row>
    <row r="91" spans="1:19" ht="14.2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5"/>
      <c r="K91" s="15"/>
      <c r="L91" s="15"/>
      <c r="M91" s="15"/>
      <c r="N91" s="15"/>
      <c r="O91" s="15"/>
      <c r="P91" s="15"/>
    </row>
    <row r="92" spans="1:19" ht="14.25" customHeight="1" x14ac:dyDescent="0.25">
      <c r="A92" s="2" t="s">
        <v>6</v>
      </c>
      <c r="B92" s="1">
        <f>VARP(B66:B91)</f>
        <v>2.0095999999999998</v>
      </c>
      <c r="C92" s="14">
        <f>VARP(C66:C91)</f>
        <v>2.4416000000000002</v>
      </c>
      <c r="D92" s="14">
        <f>VARP(D66:D91)</f>
        <v>2.2464</v>
      </c>
      <c r="E92" s="14">
        <f>VARP(E66:E91)</f>
        <v>1.68</v>
      </c>
      <c r="F92" s="14">
        <f>VARP(F66:F91)</f>
        <v>2.0863999999999998</v>
      </c>
      <c r="G92" s="14">
        <f>VARP(G66:G91)</f>
        <v>3.1135999999999999</v>
      </c>
      <c r="H92" s="14">
        <f>VARP(H66:H91)</f>
        <v>2.16</v>
      </c>
      <c r="I92" s="14">
        <f>VARP(I66:I91)</f>
        <v>2.4864000000000002</v>
      </c>
      <c r="J92" s="15">
        <f>VARP(J66:J91)</f>
        <v>3.36</v>
      </c>
      <c r="K92" s="15">
        <f>VARP(K66:K91)</f>
        <v>2.9824000000000002</v>
      </c>
      <c r="L92" s="15">
        <f>VARP(L66:L91)</f>
        <v>2.8544</v>
      </c>
      <c r="M92" s="15">
        <f>VARP(M66:M91)</f>
        <v>2.0863999999999998</v>
      </c>
      <c r="N92" s="15">
        <f>VARP(N66:N91)</f>
        <v>2.5503999999999998</v>
      </c>
      <c r="O92" s="15">
        <f>VARP(O66:O91)</f>
        <v>2.5983999999999998</v>
      </c>
      <c r="P92" s="15">
        <f>VARP(P66:P91)</f>
        <v>2.4224000000000001</v>
      </c>
    </row>
    <row r="93" spans="1:19" ht="14.25" customHeight="1" x14ac:dyDescent="0.25">
      <c r="A93" s="2" t="s">
        <v>12</v>
      </c>
      <c r="B93" s="7">
        <f>IF(B63*B92=0,0,CORREL(B36:B61,B66:B91))</f>
        <v>0.26830380218547972</v>
      </c>
      <c r="C93" s="7">
        <f>IF(C63*C92=0,0,CORREL(C36:C61,C66:C91))</f>
        <v>2.5598984252456953E-2</v>
      </c>
      <c r="D93" s="7">
        <f>IF(D63*D92=0,0,CORREL(D36:D61,D66:D91))</f>
        <v>0.10897610467290655</v>
      </c>
      <c r="E93" s="7">
        <f>IF(E63*E92=0,0,CORREL(E36:E61,E66:E91))</f>
        <v>0.60864454262870782</v>
      </c>
      <c r="F93" s="7">
        <f>IF(F63*F92=0,0,CORREL(F36:F61,F66:F91))</f>
        <v>0.22846261994395597</v>
      </c>
      <c r="G93" s="7">
        <f>IF(G63*G92=0,0,CORREL(G36:G61,G66:G91))</f>
        <v>-0.47488687615847575</v>
      </c>
      <c r="H93" s="7">
        <f>IF(H63*H92=0,0,CORREL(H36:H61,H66:H91))</f>
        <v>0.38526449584936462</v>
      </c>
      <c r="I93" s="7">
        <f>IF(I63*I92=0,0,CORREL(I36:I61,I66:I91))</f>
        <v>-6.4992339733265583E-2</v>
      </c>
      <c r="J93" s="7">
        <f>IF(J63*J92=0,0,CORREL(J36:J61,J66:J91))</f>
        <v>-0.55200487656677577</v>
      </c>
      <c r="K93" s="7">
        <f>IF(K63*K92=0,0,CORREL(K36:K61,K66:K91))</f>
        <v>-0.38160525817074414</v>
      </c>
      <c r="L93" s="7">
        <f>IF(L63*L92=0,0,CORREL(L36:L61,L66:L91))</f>
        <v>-0.27939632824530847</v>
      </c>
      <c r="M93" s="7">
        <f>IF(M63*M92=0,0,CORREL(M36:M61,M66:M91))</f>
        <v>0.22846261994395595</v>
      </c>
      <c r="N93" s="7">
        <f>IF(N63*N92=0,0,CORREL(N36:N61,N66:N91))</f>
        <v>-0.10293561347006294</v>
      </c>
      <c r="O93" s="7">
        <f>IF(O63*O92=0,0,CORREL(O36:O61,O66:O91))</f>
        <v>-5.0652556154569279E-3</v>
      </c>
      <c r="P93" s="7">
        <f>IF(P63*P92=0,0,CORREL(P36:P61,P66:P91))</f>
        <v>-4.4075536148550131E-3</v>
      </c>
      <c r="R93" s="7">
        <f>AVERAGE(B93:Q93)</f>
        <v>-7.7206213987447844E-4</v>
      </c>
      <c r="S93" s="9" t="s">
        <v>16</v>
      </c>
    </row>
    <row r="94" spans="1:19" ht="14.25" customHeight="1" x14ac:dyDescent="0.25"/>
    <row r="95" spans="1:19" ht="14.25" customHeight="1" x14ac:dyDescent="0.25"/>
    <row r="96" spans="1:19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</sheetData>
  <mergeCells count="3">
    <mergeCell ref="R30:R33"/>
    <mergeCell ref="B65:F65"/>
    <mergeCell ref="S35:W35"/>
  </mergeCells>
  <conditionalFormatting sqref="B30:P33">
    <cfRule type="expression" dxfId="2" priority="2">
      <formula>(OFFSET($B$2,0,COLUMN()-2)=OFFSET($A$30,ROW()-ROW($B$30),0))</formula>
    </cfRule>
  </conditionalFormatting>
  <conditionalFormatting sqref="S30:Z33">
    <cfRule type="expression" dxfId="1" priority="3">
      <formula>(OFFSET($B$2,0,COLUMN()-COLUMN($S$30))=OFFSET($A$30,ROW()-ROW($S$30),0))</formula>
    </cfRule>
  </conditionalFormatting>
  <conditionalFormatting sqref="AA30:AG33">
    <cfRule type="expression" dxfId="0" priority="1">
      <formula>(OFFSET($B$2,0,COLUMN()-COLUMN($S$30))=OFFSET($A$30,ROW()-ROW($S$30),0))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OS</cp:lastModifiedBy>
  <dcterms:created xsi:type="dcterms:W3CDTF">2019-07-04T02:59:53Z</dcterms:created>
  <dcterms:modified xsi:type="dcterms:W3CDTF">2021-09-15T00:59:18Z</dcterms:modified>
</cp:coreProperties>
</file>